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<sst xmlns="http://schemas.openxmlformats.org/spreadsheetml/2006/main" count="471" uniqueCount="406">
  <si>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</si>
  <si>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</si>
  <si>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</si>
  <si>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</si>
  <si>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</si>
  <si>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</si>
  <si>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</si>
  <si>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</si>
  <si>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</si>
  <si>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</si>
  <si>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</si>
  <si>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</si>
  <si>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</si>
  <si>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</si>
  <si>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</si>
  <si>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</si>
  <si>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</si>
  <si>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</si>
  <si>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</si>
  <si>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</si>
  <si>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</si>
  <si>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</si>
  <si>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</si>
  <si>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</si>
  <si>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</si>
  <si>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</si>
  <si>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</si>
  <si>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</si>
  <si>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</si>
  <si>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</si>
  <si>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</si>
  <si>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</si>
  <si>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</si>
  <si>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</si>
  <si>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</si>
  <si>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</si>
  <si>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</si>
  <si>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</si>
  <si>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</si>
  <si>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</si>
  <si>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</si>
  <si>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</si>
  <si>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</si>
  <si>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</si>
  <si>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</si>
  <si>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</si>
  <si>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</si>
  <si>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</si>
  <si>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</si>
  <si>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</si>
  <si>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</si>
  <si>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</si>
  <si>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</si>
  <si>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</si>
  <si>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</si>
  <si>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</si>
  <si>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</si>
  <si>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</si>
  <si>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</si>
  <si>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</si>
  <si>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</si>
  <si>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</si>
  <si>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</si>
  <si>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</si>
  <si>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</si>
  <si>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</si>
  <si>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</si>
  <si>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</si>
  <si>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</si>
  <si>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</si>
  <si>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</si>
  <si>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</si>
  <si>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</si>
  <si>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</si>
  <si>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</si>
  <si>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</si>
  <si>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</si>
  <si>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</si>
  <si>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</si>
  <si>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</si>
  <si>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</si>
  <si>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</si>
  <si>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</si>
  <si>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</si>
  <si>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</si>
  <si>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</si>
  <si>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</si>
  <si>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</si>
  <si>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</si>
  <si>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</si>
  <si>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</si>
  <si>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</si>
  <si>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</si>
  <si>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</si>
  <si>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</si>
  <si>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</si>
  <si>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</si>
  <si>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</si>
  <si>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</si>
  <si>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</si>
  <si>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</si>
  <si>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</si>
  <si>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</si>
  <si>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</si>
  <si>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</si>
  <si>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</si>
  <si>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</si>
  <si>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</si>
  <si>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</si>
  <si>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</si>
  <si>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</si>
  <si>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</si>
  <si>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</si>
  <si>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</si>
  <si>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</si>
  <si>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</si>
  <si>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</si>
  <si>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</si>
  <si>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</si>
  <si>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</si>
  <si>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</si>
  <si>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</si>
  <si>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</si>
  <si>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</si>
  <si>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</si>
  <si>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</si>
  <si>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</si>
  <si>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</si>
  <si>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</si>
  <si>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</si>
  <si>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</si>
  <si>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</si>
  <si>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</si>
  <si>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</si>
  <si>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</si>
  <si>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</si>
  <si>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</si>
  <si>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</si>
  <si>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</si>
  <si>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</si>
  <si>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</si>
  <si>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</si>
  <si>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</si>
  <si>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</si>
  <si>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</si>
  <si>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</si>
  <si>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</si>
  <si>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</si>
  <si>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</si>
  <si>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</si>
  <si>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</si>
  <si>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</si>
  <si>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</si>
  <si>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</si>
  <si>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</si>
  <si>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</si>
  <si>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</si>
  <si>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</si>
  <si>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</si>
  <si>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</si>
  <si>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</si>
  <si>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</si>
  <si>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</si>
  <si>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</si>
  <si>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</si>
  <si>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</si>
  <si>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</si>
  <si>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</si>
  <si>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</si>
  <si>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</si>
  <si>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</si>
  <si>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</si>
  <si>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</si>
  <si>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</si>
  <si>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</si>
  <si>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</si>
  <si>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</si>
  <si>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</si>
  <si>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</si>
  <si>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</si>
  <si>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</si>
  <si>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</si>
  <si>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</si>
  <si>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</si>
  <si>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</si>
  <si>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</si>
  <si>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</si>
  <si>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</si>
  <si>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</si>
  <si>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</si>
  <si>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</si>
  <si>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</si>
  <si>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</si>
  <si>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</si>
  <si>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</si>
  <si>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</si>
  <si>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</si>
  <si>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</si>
  <si>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</si>
  <si>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</si>
  <si>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</si>
  <si>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</si>
  <si>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</si>
  <si>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</si>
  <si>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</si>
  <si>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</si>
  <si>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</si>
  <si>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</si>
  <si>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</si>
  <si>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</si>
  <si>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</si>
  <si>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</si>
  <si>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</si>
  <si>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</si>
  <si>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</si>
  <si>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</si>
  <si>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</si>
  <si>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</si>
  <si>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</si>
  <si>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</si>
  <si>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</si>
  <si>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</si>
  <si>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</si>
  <si>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</si>
  <si>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</si>
  <si>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</si>
  <si>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</si>
  <si>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</si>
  <si>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</si>
  <si>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</si>
  <si>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</si>
  <si>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</si>
  <si>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</si>
  <si>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</si>
  <si>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</si>
  <si>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</si>
  <si>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</si>
  <si>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</si>
  <si>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</si>
  <si>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</si>
  <si>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</si>
  <si>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</si>
  <si>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</si>
  <si>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</si>
  <si>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</si>
  <si>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</si>
  <si>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</si>
  <si>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</si>
  <si>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</si>
  <si>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</si>
  <si>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</si>
  <si>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</si>
  <si>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</si>
  <si>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</si>
  <si>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</si>
  <si>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</si>
  <si>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</si>
  <si>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</si>
  <si>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</si>
  <si>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</si>
  <si>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</si>
  <si>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</si>
  <si>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</si>
  <si>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</si>
  <si>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</si>
  <si>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</si>
  <si>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</si>
  <si>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</si>
  <si>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</si>
  <si>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</si>
  <si>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</si>
  <si>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</si>
  <si>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</si>
  <si>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</si>
  <si>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</si>
  <si>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</si>
  <si>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</si>
  <si>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</si>
  <si>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</si>
  <si>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</si>
  <si>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</si>
  <si>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</si>
  <si>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</si>
  <si>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</si>
  <si>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</si>
  <si>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</si>
  <si>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</si>
  <si>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</si>
  <si>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</si>
  <si>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</si>
  <si>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</si>
  <si>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</si>
  <si>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</si>
  <si>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</si>
  <si>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</si>
  <si>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</si>
  <si>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</si>
  <si>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</si>
  <si>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</si>
  <si>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</si>
  <si>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</si>
  <si>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</si>
  <si>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</si>
  <si>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</si>
  <si>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</si>
  <si>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</si>
  <si>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</si>
  <si>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</si>
  <si>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</si>
  <si>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</si>
  <si>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</si>
  <si>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</si>
  <si>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</si>
  <si>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</si>
  <si>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</si>
  <si>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</si>
  <si>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</si>
  <si>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</si>
  <si>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</si>
  <si>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</si>
  <si>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</si>
  <si>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</si>
  <si>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</si>
  <si>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</si>
  <si>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</si>
  <si>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</si>
  <si>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</si>
  <si>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</si>
  <si>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</si>
  <si>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</si>
  <si>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</si>
  <si>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</si>
  <si>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</si>
  <si>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</si>
  <si>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</si>
  <si>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</si>
  <si>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</si>
  <si>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</si>
  <si>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</si>
  <si>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</si>
  <si>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</si>
  <si>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</si>
  <si>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</si>
  <si>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</si>
  <si>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</si>
  <si>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</si>
  <si>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</si>
  <si>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</si>
  <si>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</si>
  <si>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</si>
  <si>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</si>
  <si>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</si>
  <si>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</si>
  <si>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</si>
  <si>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</si>
  <si>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</si>
  <si>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</si>
  <si>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</si>
  <si>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</si>
  <si>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</si>
  <si>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</si>
  <si>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</si>
  <si>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</si>
  <si>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</si>
  <si>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</si>
  <si>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</si>
  <si>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</si>
  <si>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</si>
  <si>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</si>
  <si>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</si>
  <si>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</si>
  <si>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</si>
  <si>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</si>
  <si>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</si>
  <si>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</si>
  <si>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</si>
  <si>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</si>
  <si>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</si>
  <si>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</si>
  <si>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</si>
  <si>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</si>
  <si>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</si>
  <si>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</si>
  <si>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</si>
  <si>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</si>
  <si>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</si>
  <si>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</si>
  <si>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</si>
  <si>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</si>
  <si>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</si>
  <si>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</si>
  <si>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</si>
  <si>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</si>
  <si>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</si>
  <si>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</si>
  <si>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</si>
  <si>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</si>
  <si>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</si>
  <si>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</si>
  <si>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Вiнницькій областi</t>
  </si>
  <si>
    <t>В.В. Білик</t>
  </si>
  <si>
    <t>І.О. Волощук</t>
  </si>
  <si>
    <t>(0432) 52-46-67</t>
  </si>
  <si>
    <t>(0432) 68-10-20</t>
  </si>
  <si>
    <t>statistik@vn.court.gov.ua</t>
  </si>
  <si>
    <t>18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</si>
</sst>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/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&amp;L38A5C44E&amp;C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117</v>
      </c>
      <c r="D7" s="193">
        <f>'розділ 2'!E66</f>
        <v>7</v>
      </c>
      <c r="E7" s="191"/>
      <c r="F7" s="193">
        <f>'розділ 2'!H66</f>
        <v>19</v>
      </c>
      <c r="G7" s="193">
        <f>'розділ 2'!I66</f>
        <v>8</v>
      </c>
      <c r="H7" s="191">
        <v>1</v>
      </c>
      <c r="I7" s="193">
        <f>'розділ 2'!O66</f>
        <v>98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11</v>
      </c>
      <c r="D13" s="191">
        <f>'розділ 9'!E18</f>
        <v>11</v>
      </c>
      <c r="E13" s="191">
        <f>'розділ 9'!F18</f>
        <v>1</v>
      </c>
      <c r="F13" s="191">
        <f>'розділ 9'!G18</f>
        <v>9</v>
      </c>
      <c r="G13" s="191">
        <f>'розділ 9'!G18</f>
        <v>9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128</v>
      </c>
      <c r="D14" s="192">
        <f aca="true" t="shared" si="0" ref="D14:I14">D7+D8+D9+D10+D11+D12+D13</f>
        <v>18</v>
      </c>
      <c r="E14" s="192">
        <f t="shared" si="0"/>
        <v>1</v>
      </c>
      <c r="F14" s="192">
        <f t="shared" si="0"/>
        <v>28</v>
      </c>
      <c r="G14" s="192">
        <f t="shared" si="0"/>
        <v>17</v>
      </c>
      <c r="H14" s="192">
        <f t="shared" si="0"/>
        <v>1</v>
      </c>
      <c r="I14" s="192">
        <f t="shared" si="0"/>
        <v>99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&amp;L38A5C44E&amp;CФорма № Зведений- 1, Підрозділ: ТУ ДСА України в Вiнницькій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11</v>
      </c>
      <c r="E10" s="126">
        <v>3</v>
      </c>
      <c r="F10" s="126">
        <v>20</v>
      </c>
      <c r="G10" s="126"/>
      <c r="H10" s="126">
        <v>4</v>
      </c>
      <c r="I10" s="126">
        <v>2</v>
      </c>
      <c r="J10" s="126"/>
      <c r="K10" s="126"/>
      <c r="L10" s="126"/>
      <c r="M10" s="126"/>
      <c r="N10" s="126">
        <v>2</v>
      </c>
      <c r="O10" s="126">
        <v>10</v>
      </c>
      <c r="P10" s="126">
        <v>13</v>
      </c>
      <c r="Q10" s="126"/>
      <c r="R10" s="126">
        <v>3</v>
      </c>
      <c r="S10" s="126"/>
      <c r="T10" s="135"/>
      <c r="U10" s="135"/>
      <c r="V10" s="135"/>
      <c r="W10" s="135"/>
      <c r="X10" s="135"/>
      <c r="Y10" s="135">
        <v>4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6</v>
      </c>
      <c r="E11" s="126">
        <v>1</v>
      </c>
      <c r="F11" s="126">
        <v>8</v>
      </c>
      <c r="G11" s="126"/>
      <c r="H11" s="126">
        <v>3</v>
      </c>
      <c r="I11" s="126">
        <v>2</v>
      </c>
      <c r="J11" s="126"/>
      <c r="K11" s="126"/>
      <c r="L11" s="126"/>
      <c r="M11" s="126"/>
      <c r="N11" s="126">
        <v>1</v>
      </c>
      <c r="O11" s="126">
        <v>4</v>
      </c>
      <c r="P11" s="126">
        <v>4</v>
      </c>
      <c r="Q11" s="126"/>
      <c r="R11" s="126">
        <v>3</v>
      </c>
      <c r="S11" s="126"/>
      <c r="T11" s="135"/>
      <c r="U11" s="135"/>
      <c r="V11" s="135"/>
      <c r="W11" s="135"/>
      <c r="X11" s="135"/>
      <c r="Y11" s="135">
        <v>1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2</v>
      </c>
      <c r="E12" s="126"/>
      <c r="F12" s="126">
        <v>3</v>
      </c>
      <c r="G12" s="126"/>
      <c r="H12" s="126"/>
      <c r="I12" s="126"/>
      <c r="J12" s="126"/>
      <c r="K12" s="126"/>
      <c r="L12" s="126"/>
      <c r="M12" s="126"/>
      <c r="N12" s="126"/>
      <c r="O12" s="126">
        <v>2</v>
      </c>
      <c r="P12" s="126">
        <v>3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2</v>
      </c>
      <c r="E13" s="126"/>
      <c r="F13" s="126">
        <v>2</v>
      </c>
      <c r="G13" s="126"/>
      <c r="H13" s="126"/>
      <c r="I13" s="126"/>
      <c r="J13" s="126"/>
      <c r="K13" s="126"/>
      <c r="L13" s="126"/>
      <c r="M13" s="126"/>
      <c r="N13" s="126"/>
      <c r="O13" s="126">
        <v>2</v>
      </c>
      <c r="P13" s="126">
        <v>2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1</v>
      </c>
      <c r="E14" s="126">
        <v>2</v>
      </c>
      <c r="F14" s="126">
        <v>7</v>
      </c>
      <c r="G14" s="126"/>
      <c r="H14" s="126">
        <v>1</v>
      </c>
      <c r="I14" s="126"/>
      <c r="J14" s="126"/>
      <c r="K14" s="126"/>
      <c r="L14" s="126"/>
      <c r="M14" s="126"/>
      <c r="N14" s="126">
        <v>1</v>
      </c>
      <c r="O14" s="126">
        <v>2</v>
      </c>
      <c r="P14" s="126">
        <v>4</v>
      </c>
      <c r="Q14" s="126"/>
      <c r="R14" s="126"/>
      <c r="S14" s="126"/>
      <c r="T14" s="135"/>
      <c r="U14" s="135"/>
      <c r="V14" s="135"/>
      <c r="W14" s="135"/>
      <c r="X14" s="135"/>
      <c r="Y14" s="135">
        <v>3</v>
      </c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4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>
        <v>3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>
        <v>1</v>
      </c>
      <c r="E16" s="126"/>
      <c r="F16" s="126">
        <v>4</v>
      </c>
      <c r="G16" s="126"/>
      <c r="H16" s="126"/>
      <c r="I16" s="126"/>
      <c r="J16" s="126"/>
      <c r="K16" s="126"/>
      <c r="L16" s="126"/>
      <c r="M16" s="126"/>
      <c r="N16" s="126"/>
      <c r="O16" s="126">
        <v>1</v>
      </c>
      <c r="P16" s="126">
        <v>1</v>
      </c>
      <c r="Q16" s="126"/>
      <c r="R16" s="126">
        <v>3</v>
      </c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2</v>
      </c>
      <c r="E18" s="126"/>
      <c r="F18" s="126">
        <v>2</v>
      </c>
      <c r="G18" s="126"/>
      <c r="H18" s="126"/>
      <c r="I18" s="126"/>
      <c r="J18" s="126"/>
      <c r="K18" s="126"/>
      <c r="L18" s="126"/>
      <c r="M18" s="126"/>
      <c r="N18" s="126"/>
      <c r="O18" s="126">
        <v>2</v>
      </c>
      <c r="P18" s="126">
        <v>2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/>
      <c r="I20" s="126"/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62</v>
      </c>
      <c r="E25" s="126">
        <v>1</v>
      </c>
      <c r="F25" s="126">
        <v>99</v>
      </c>
      <c r="G25" s="126">
        <v>10</v>
      </c>
      <c r="H25" s="126">
        <v>8</v>
      </c>
      <c r="I25" s="126">
        <v>3</v>
      </c>
      <c r="J25" s="126">
        <v>3</v>
      </c>
      <c r="K25" s="126"/>
      <c r="L25" s="126">
        <v>1</v>
      </c>
      <c r="M25" s="126"/>
      <c r="N25" s="126">
        <v>1</v>
      </c>
      <c r="O25" s="126">
        <v>55</v>
      </c>
      <c r="P25" s="126">
        <v>91</v>
      </c>
      <c r="Q25" s="126">
        <v>10</v>
      </c>
      <c r="R25" s="126">
        <v>3</v>
      </c>
      <c r="S25" s="126"/>
      <c r="T25" s="135"/>
      <c r="U25" s="135">
        <v>2</v>
      </c>
      <c r="V25" s="135"/>
      <c r="W25" s="135">
        <v>1</v>
      </c>
      <c r="X25" s="135"/>
      <c r="Y25" s="135">
        <v>2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32</v>
      </c>
      <c r="E26" s="126"/>
      <c r="F26" s="126">
        <v>48</v>
      </c>
      <c r="G26" s="126">
        <v>1</v>
      </c>
      <c r="H26" s="126">
        <v>3</v>
      </c>
      <c r="I26" s="126">
        <v>1</v>
      </c>
      <c r="J26" s="126"/>
      <c r="K26" s="126"/>
      <c r="L26" s="126">
        <v>1</v>
      </c>
      <c r="M26" s="126"/>
      <c r="N26" s="126">
        <v>1</v>
      </c>
      <c r="O26" s="126">
        <v>29</v>
      </c>
      <c r="P26" s="126">
        <v>44</v>
      </c>
      <c r="Q26" s="126">
        <v>1</v>
      </c>
      <c r="R26" s="126">
        <v>1</v>
      </c>
      <c r="S26" s="126"/>
      <c r="T26" s="135"/>
      <c r="U26" s="135"/>
      <c r="V26" s="135"/>
      <c r="W26" s="135">
        <v>1</v>
      </c>
      <c r="X26" s="135"/>
      <c r="Y26" s="135">
        <v>2</v>
      </c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8</v>
      </c>
      <c r="E27" s="126"/>
      <c r="F27" s="126">
        <v>12</v>
      </c>
      <c r="G27" s="126">
        <v>5</v>
      </c>
      <c r="H27" s="126">
        <v>1</v>
      </c>
      <c r="I27" s="126"/>
      <c r="J27" s="126">
        <v>1</v>
      </c>
      <c r="K27" s="126"/>
      <c r="L27" s="126"/>
      <c r="M27" s="126"/>
      <c r="N27" s="126"/>
      <c r="O27" s="126">
        <v>7</v>
      </c>
      <c r="P27" s="126">
        <v>10</v>
      </c>
      <c r="Q27" s="126">
        <v>5</v>
      </c>
      <c r="R27" s="126">
        <v>1</v>
      </c>
      <c r="S27" s="126"/>
      <c r="T27" s="135"/>
      <c r="U27" s="135">
        <v>1</v>
      </c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5</v>
      </c>
      <c r="E28" s="126">
        <v>1</v>
      </c>
      <c r="F28" s="126">
        <v>13</v>
      </c>
      <c r="G28" s="126">
        <v>4</v>
      </c>
      <c r="H28" s="126">
        <v>2</v>
      </c>
      <c r="I28" s="126">
        <v>2</v>
      </c>
      <c r="J28" s="126"/>
      <c r="K28" s="126"/>
      <c r="L28" s="126"/>
      <c r="M28" s="126"/>
      <c r="N28" s="126"/>
      <c r="O28" s="126">
        <v>4</v>
      </c>
      <c r="P28" s="126">
        <v>12</v>
      </c>
      <c r="Q28" s="126">
        <v>4</v>
      </c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11</v>
      </c>
      <c r="E30" s="126"/>
      <c r="F30" s="126">
        <v>16</v>
      </c>
      <c r="G30" s="126"/>
      <c r="H30" s="126">
        <v>1</v>
      </c>
      <c r="I30" s="126"/>
      <c r="J30" s="126">
        <v>1</v>
      </c>
      <c r="K30" s="126"/>
      <c r="L30" s="126"/>
      <c r="M30" s="126"/>
      <c r="N30" s="126"/>
      <c r="O30" s="126">
        <v>10</v>
      </c>
      <c r="P30" s="126">
        <v>15</v>
      </c>
      <c r="Q30" s="126"/>
      <c r="R30" s="126"/>
      <c r="S30" s="126"/>
      <c r="T30" s="135"/>
      <c r="U30" s="135">
        <v>1</v>
      </c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5</v>
      </c>
      <c r="E31" s="126"/>
      <c r="F31" s="126">
        <v>9</v>
      </c>
      <c r="G31" s="126"/>
      <c r="H31" s="126">
        <v>1</v>
      </c>
      <c r="I31" s="126"/>
      <c r="J31" s="126">
        <v>1</v>
      </c>
      <c r="K31" s="126"/>
      <c r="L31" s="126"/>
      <c r="M31" s="126"/>
      <c r="N31" s="126"/>
      <c r="O31" s="126">
        <v>4</v>
      </c>
      <c r="P31" s="126">
        <v>9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6</v>
      </c>
      <c r="E41" s="126"/>
      <c r="F41" s="126">
        <v>6</v>
      </c>
      <c r="G41" s="126"/>
      <c r="H41" s="126"/>
      <c r="I41" s="126"/>
      <c r="J41" s="126"/>
      <c r="K41" s="126"/>
      <c r="L41" s="126"/>
      <c r="M41" s="126"/>
      <c r="N41" s="126"/>
      <c r="O41" s="126">
        <v>6</v>
      </c>
      <c r="P41" s="126">
        <v>6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3</v>
      </c>
      <c r="E42" s="126"/>
      <c r="F42" s="126">
        <v>3</v>
      </c>
      <c r="G42" s="126"/>
      <c r="H42" s="126"/>
      <c r="I42" s="126"/>
      <c r="J42" s="126"/>
      <c r="K42" s="126"/>
      <c r="L42" s="126"/>
      <c r="M42" s="126"/>
      <c r="N42" s="126"/>
      <c r="O42" s="126">
        <v>3</v>
      </c>
      <c r="P42" s="126">
        <v>3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/>
      <c r="F43" s="126">
        <v>2</v>
      </c>
      <c r="G43" s="126"/>
      <c r="H43" s="126"/>
      <c r="I43" s="126"/>
      <c r="J43" s="126"/>
      <c r="K43" s="126"/>
      <c r="L43" s="126"/>
      <c r="M43" s="126"/>
      <c r="N43" s="126"/>
      <c r="O43" s="126">
        <v>2</v>
      </c>
      <c r="P43" s="126">
        <v>2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2</v>
      </c>
      <c r="E44" s="126"/>
      <c r="F44" s="126">
        <v>6</v>
      </c>
      <c r="G44" s="126"/>
      <c r="H44" s="126"/>
      <c r="I44" s="126"/>
      <c r="J44" s="126"/>
      <c r="K44" s="126"/>
      <c r="L44" s="126"/>
      <c r="M44" s="126"/>
      <c r="N44" s="126"/>
      <c r="O44" s="126">
        <v>2</v>
      </c>
      <c r="P44" s="126">
        <v>6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2</v>
      </c>
      <c r="E45" s="126"/>
      <c r="F45" s="126">
        <v>5</v>
      </c>
      <c r="G45" s="126"/>
      <c r="H45" s="126"/>
      <c r="I45" s="126"/>
      <c r="J45" s="126"/>
      <c r="K45" s="126"/>
      <c r="L45" s="126"/>
      <c r="M45" s="126"/>
      <c r="N45" s="126"/>
      <c r="O45" s="126">
        <v>2</v>
      </c>
      <c r="P45" s="126">
        <v>5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7</v>
      </c>
      <c r="E46" s="126">
        <v>2</v>
      </c>
      <c r="F46" s="126">
        <v>10</v>
      </c>
      <c r="G46" s="126"/>
      <c r="H46" s="126">
        <v>2</v>
      </c>
      <c r="I46" s="126"/>
      <c r="J46" s="126">
        <v>2</v>
      </c>
      <c r="K46" s="126"/>
      <c r="L46" s="126"/>
      <c r="M46" s="126"/>
      <c r="N46" s="126"/>
      <c r="O46" s="126">
        <v>7</v>
      </c>
      <c r="P46" s="126">
        <v>7</v>
      </c>
      <c r="Q46" s="126"/>
      <c r="R46" s="126"/>
      <c r="S46" s="126"/>
      <c r="T46" s="135"/>
      <c r="U46" s="135">
        <v>3</v>
      </c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7</v>
      </c>
      <c r="E47" s="126">
        <v>2</v>
      </c>
      <c r="F47" s="126">
        <v>10</v>
      </c>
      <c r="G47" s="126"/>
      <c r="H47" s="126">
        <v>2</v>
      </c>
      <c r="I47" s="126"/>
      <c r="J47" s="126">
        <v>2</v>
      </c>
      <c r="K47" s="126"/>
      <c r="L47" s="126"/>
      <c r="M47" s="126"/>
      <c r="N47" s="126"/>
      <c r="O47" s="126">
        <v>7</v>
      </c>
      <c r="P47" s="126">
        <v>7</v>
      </c>
      <c r="Q47" s="126"/>
      <c r="R47" s="126"/>
      <c r="S47" s="126"/>
      <c r="T47" s="135"/>
      <c r="U47" s="135">
        <v>3</v>
      </c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4</v>
      </c>
      <c r="E49" s="126">
        <v>1</v>
      </c>
      <c r="F49" s="126">
        <v>6</v>
      </c>
      <c r="G49" s="126"/>
      <c r="H49" s="126">
        <v>1</v>
      </c>
      <c r="I49" s="126"/>
      <c r="J49" s="126">
        <v>1</v>
      </c>
      <c r="K49" s="126"/>
      <c r="L49" s="126"/>
      <c r="M49" s="126"/>
      <c r="N49" s="126"/>
      <c r="O49" s="126">
        <v>4</v>
      </c>
      <c r="P49" s="126">
        <v>4</v>
      </c>
      <c r="Q49" s="126"/>
      <c r="R49" s="126"/>
      <c r="S49" s="126"/>
      <c r="T49" s="135"/>
      <c r="U49" s="135">
        <v>2</v>
      </c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12</v>
      </c>
      <c r="E56" s="126">
        <v>1</v>
      </c>
      <c r="F56" s="126">
        <v>18</v>
      </c>
      <c r="G56" s="126"/>
      <c r="H56" s="126">
        <v>4</v>
      </c>
      <c r="I56" s="126">
        <v>2</v>
      </c>
      <c r="J56" s="126"/>
      <c r="K56" s="126"/>
      <c r="L56" s="126">
        <v>2</v>
      </c>
      <c r="M56" s="126"/>
      <c r="N56" s="126"/>
      <c r="O56" s="126">
        <v>9</v>
      </c>
      <c r="P56" s="126">
        <v>12</v>
      </c>
      <c r="Q56" s="126"/>
      <c r="R56" s="126">
        <v>1</v>
      </c>
      <c r="S56" s="126"/>
      <c r="T56" s="135"/>
      <c r="U56" s="135">
        <v>1</v>
      </c>
      <c r="V56" s="135"/>
      <c r="W56" s="135">
        <v>3</v>
      </c>
      <c r="X56" s="135"/>
      <c r="Y56" s="135">
        <v>1</v>
      </c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3</v>
      </c>
      <c r="E57" s="126">
        <v>1</v>
      </c>
      <c r="F57" s="126">
        <v>8</v>
      </c>
      <c r="G57" s="126"/>
      <c r="H57" s="126"/>
      <c r="I57" s="126"/>
      <c r="J57" s="126"/>
      <c r="K57" s="126"/>
      <c r="L57" s="126"/>
      <c r="M57" s="126"/>
      <c r="N57" s="126"/>
      <c r="O57" s="126">
        <v>4</v>
      </c>
      <c r="P57" s="126">
        <v>7</v>
      </c>
      <c r="Q57" s="126"/>
      <c r="R57" s="126"/>
      <c r="S57" s="126"/>
      <c r="T57" s="135"/>
      <c r="U57" s="135"/>
      <c r="V57" s="135"/>
      <c r="W57" s="135"/>
      <c r="X57" s="135"/>
      <c r="Y57" s="135">
        <v>1</v>
      </c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3</v>
      </c>
      <c r="E58" s="126"/>
      <c r="F58" s="126">
        <v>3</v>
      </c>
      <c r="G58" s="126"/>
      <c r="H58" s="126">
        <v>2</v>
      </c>
      <c r="I58" s="126">
        <v>1</v>
      </c>
      <c r="J58" s="126"/>
      <c r="K58" s="126"/>
      <c r="L58" s="126">
        <v>1</v>
      </c>
      <c r="M58" s="126"/>
      <c r="N58" s="126"/>
      <c r="O58" s="126">
        <v>1</v>
      </c>
      <c r="P58" s="126">
        <v>1</v>
      </c>
      <c r="Q58" s="126"/>
      <c r="R58" s="126"/>
      <c r="S58" s="126"/>
      <c r="T58" s="135"/>
      <c r="U58" s="135"/>
      <c r="V58" s="135"/>
      <c r="W58" s="135">
        <v>2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3</v>
      </c>
      <c r="E59" s="126"/>
      <c r="F59" s="126">
        <v>4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>
        <v>2</v>
      </c>
      <c r="P59" s="126">
        <v>3</v>
      </c>
      <c r="Q59" s="126"/>
      <c r="R59" s="126">
        <v>1</v>
      </c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2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2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>
        <v>1</v>
      </c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110</v>
      </c>
      <c r="E66" s="174">
        <f aca="true" t="shared" si="0" ref="E66:Y66">E9+E10+E15+E18+E20+E25+E32+E35+E36+E40+E41+E44+E46+E51+E53+E55+E56+E62+E63+E64+E65</f>
        <v>7</v>
      </c>
      <c r="F66" s="174">
        <f t="shared" si="0"/>
        <v>174</v>
      </c>
      <c r="G66" s="174">
        <f t="shared" si="0"/>
        <v>10</v>
      </c>
      <c r="H66" s="174">
        <f t="shared" si="0"/>
        <v>19</v>
      </c>
      <c r="I66" s="174">
        <f t="shared" si="0"/>
        <v>8</v>
      </c>
      <c r="J66" s="174">
        <f t="shared" si="0"/>
        <v>5</v>
      </c>
      <c r="K66" s="174">
        <f t="shared" si="0"/>
        <v>0</v>
      </c>
      <c r="L66" s="174">
        <f t="shared" si="0"/>
        <v>3</v>
      </c>
      <c r="M66" s="174">
        <f t="shared" si="0"/>
        <v>0</v>
      </c>
      <c r="N66" s="174">
        <f t="shared" si="0"/>
        <v>3</v>
      </c>
      <c r="O66" s="174">
        <f t="shared" si="0"/>
        <v>98</v>
      </c>
      <c r="P66" s="174">
        <f t="shared" si="0"/>
        <v>146</v>
      </c>
      <c r="Q66" s="174">
        <f t="shared" si="0"/>
        <v>10</v>
      </c>
      <c r="R66" s="174">
        <f t="shared" si="0"/>
        <v>10</v>
      </c>
      <c r="S66" s="174">
        <f t="shared" si="0"/>
        <v>0</v>
      </c>
      <c r="T66" s="174">
        <f t="shared" si="0"/>
        <v>1</v>
      </c>
      <c r="U66" s="174">
        <f t="shared" si="0"/>
        <v>6</v>
      </c>
      <c r="V66" s="174">
        <f t="shared" si="0"/>
        <v>0</v>
      </c>
      <c r="W66" s="174">
        <f t="shared" si="0"/>
        <v>4</v>
      </c>
      <c r="X66" s="174">
        <f t="shared" si="0"/>
        <v>0</v>
      </c>
      <c r="Y66" s="174">
        <f t="shared" si="0"/>
        <v>7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10</v>
      </c>
      <c r="E67" s="126"/>
      <c r="F67" s="126">
        <v>10</v>
      </c>
      <c r="G67" s="126"/>
      <c r="H67" s="126"/>
      <c r="I67" s="126"/>
      <c r="J67" s="126"/>
      <c r="K67" s="126"/>
      <c r="L67" s="126"/>
      <c r="M67" s="126"/>
      <c r="N67" s="126"/>
      <c r="O67" s="126">
        <v>10</v>
      </c>
      <c r="P67" s="120">
        <v>10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5</v>
      </c>
      <c r="E70" s="120"/>
      <c r="F70" s="120">
        <v>6</v>
      </c>
      <c r="G70" s="120"/>
      <c r="H70" s="120"/>
      <c r="I70" s="120"/>
      <c r="J70" s="120"/>
      <c r="K70" s="120"/>
      <c r="L70" s="120"/>
      <c r="M70" s="120"/>
      <c r="N70" s="120"/>
      <c r="O70" s="120">
        <v>5</v>
      </c>
      <c r="P70" s="134">
        <v>6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4</v>
      </c>
      <c r="G71" s="120">
        <v>4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4</v>
      </c>
      <c r="Q71" s="120">
        <v>4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2</v>
      </c>
      <c r="E72" s="120"/>
      <c r="F72" s="120">
        <v>6</v>
      </c>
      <c r="G72" s="120">
        <v>6</v>
      </c>
      <c r="H72" s="120"/>
      <c r="I72" s="120"/>
      <c r="J72" s="120"/>
      <c r="K72" s="120"/>
      <c r="L72" s="120"/>
      <c r="M72" s="120"/>
      <c r="N72" s="120"/>
      <c r="O72" s="120">
        <v>2</v>
      </c>
      <c r="P72" s="120">
        <v>6</v>
      </c>
      <c r="Q72" s="120">
        <v>6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&amp;L38A5C44E&amp;CФорма № Зведений- 1, Підрозділ: ТУ ДСА України в Вiнницькій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60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59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>
        <v>4</v>
      </c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>
        <v>8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11653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6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&amp;L38A5C44E&amp;CФорма № Зведений- 1, Підрозділ: ТУ ДСА України в Вiнницькій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7</v>
      </c>
      <c r="N14" s="118"/>
      <c r="O14" s="118"/>
      <c r="P14" s="118">
        <v>3</v>
      </c>
      <c r="Q14" s="118">
        <v>2</v>
      </c>
      <c r="R14" s="118"/>
    </row>
    <row r="15" spans="1:18" ht="18.75" customHeight="1">
      <c r="A15" s="80" t="s">
        <v>270</v>
      </c>
      <c r="B15" s="118"/>
      <c r="C15" s="206"/>
      <c r="D15" s="118">
        <v>1</v>
      </c>
      <c r="E15" s="118">
        <v>1</v>
      </c>
      <c r="F15" s="118"/>
      <c r="G15" s="118"/>
      <c r="H15" s="118"/>
      <c r="I15" s="118">
        <v>5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>
        <v>1</v>
      </c>
      <c r="H21" s="119">
        <v>4</v>
      </c>
      <c r="I21" s="119">
        <v>1</v>
      </c>
      <c r="J21" s="119">
        <v>4</v>
      </c>
      <c r="K21" s="119">
        <v>3</v>
      </c>
      <c r="L21" s="119">
        <v>2</v>
      </c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>
        <v>1</v>
      </c>
      <c r="H22" s="119">
        <v>2</v>
      </c>
      <c r="I22" s="119"/>
      <c r="J22" s="119">
        <v>3</v>
      </c>
      <c r="K22" s="119">
        <v>3</v>
      </c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>
        <v>2</v>
      </c>
      <c r="I24" s="119">
        <v>1</v>
      </c>
      <c r="J24" s="119">
        <v>1</v>
      </c>
      <c r="K24" s="119"/>
      <c r="L24" s="119">
        <v>2</v>
      </c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>
        <v>19</v>
      </c>
      <c r="H28" s="125">
        <v>2</v>
      </c>
      <c r="I28" s="125">
        <v>2</v>
      </c>
      <c r="J28" s="125">
        <v>19</v>
      </c>
      <c r="K28" s="125"/>
      <c r="L28" s="125">
        <v>6</v>
      </c>
      <c r="M28" s="125">
        <v>15</v>
      </c>
      <c r="N28" s="125"/>
      <c r="O28" s="205">
        <v>1964225</v>
      </c>
      <c r="P28" s="205">
        <v>1964225</v>
      </c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>
        <v>1</v>
      </c>
      <c r="H29" s="125"/>
      <c r="I29" s="125"/>
      <c r="J29" s="125">
        <v>1</v>
      </c>
      <c r="K29" s="125"/>
      <c r="L29" s="125">
        <v>1</v>
      </c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>
        <v>1</v>
      </c>
      <c r="H30" s="122"/>
      <c r="I30" s="122"/>
      <c r="J30" s="122">
        <v>1</v>
      </c>
      <c r="K30" s="122"/>
      <c r="L30" s="122"/>
      <c r="M30" s="122">
        <v>1</v>
      </c>
      <c r="N30" s="122"/>
      <c r="O30" s="205">
        <v>11852</v>
      </c>
      <c r="P30" s="205">
        <v>11852</v>
      </c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22</v>
      </c>
      <c r="H31" s="132">
        <f aca="true" t="shared" si="0" ref="H31:P31">H21+H28+H29+H30</f>
        <v>6</v>
      </c>
      <c r="I31" s="132">
        <f t="shared" si="0"/>
        <v>3</v>
      </c>
      <c r="J31" s="132">
        <f t="shared" si="0"/>
        <v>25</v>
      </c>
      <c r="K31" s="132">
        <f t="shared" si="0"/>
        <v>3</v>
      </c>
      <c r="L31" s="132">
        <f t="shared" si="0"/>
        <v>9</v>
      </c>
      <c r="M31" s="132">
        <f t="shared" si="0"/>
        <v>16</v>
      </c>
      <c r="N31" s="132">
        <f t="shared" si="0"/>
        <v>0</v>
      </c>
      <c r="O31" s="207">
        <f t="shared" si="0"/>
        <v>1976077</v>
      </c>
      <c r="P31" s="207">
        <f t="shared" si="0"/>
        <v>1976077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&amp;L38A5C44E&amp;CФорма № Зведений- 1, Підрозділ: ТУ ДСА України в Вiнницькій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&amp;L38A5C44E&amp;CФорма № Зведений- 1, Підрозділ: ТУ ДСА України в Вiнницькій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&amp;L38A5C44E&amp;CФорма № Зведений- 1, Підрозділ: ТУ ДСА України в Вiнницькій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11</v>
      </c>
      <c r="F17" s="118">
        <v>1</v>
      </c>
      <c r="G17" s="118">
        <v>9</v>
      </c>
      <c r="H17" s="118">
        <v>8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11</v>
      </c>
      <c r="F18" s="132">
        <f t="shared" si="0"/>
        <v>1</v>
      </c>
      <c r="G18" s="132">
        <f t="shared" si="0"/>
        <v>9</v>
      </c>
      <c r="H18" s="132">
        <f t="shared" si="0"/>
        <v>8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1</v>
      </c>
      <c r="F20" s="122"/>
      <c r="G20" s="122">
        <v>1</v>
      </c>
      <c r="H20" s="122">
        <v>1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400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401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402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403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404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&amp;L38A5C44E&amp;CФорма № Зведений- 1, Підрозділ: ТУ ДСА України в Вiнницькій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2015-12-10T11:35:34Z</cp:lastPrinted>
  <dcterms:created xsi:type="dcterms:W3CDTF">2015-09-09T11:44:43Z</dcterms:created>
  <dcterms:modified xsi:type="dcterms:W3CDTF">2016-07-20T09:35:54Z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Зведений- 1_10002_2.2016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38A5C44E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