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<sst xmlns="http://schemas.openxmlformats.org/spreadsheetml/2006/main" count="154" uniqueCount="129">
  <si>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</si>
  <si>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</si>
  <si>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</si>
  <si>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</si>
  <si>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</si>
  <si>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</si>
  <si>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</si>
  <si>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</si>
  <si>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</si>
  <si>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</si>
  <si>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</si>
  <si>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</si>
  <si>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</si>
  <si>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</si>
  <si>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</si>
  <si>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</si>
  <si>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</si>
  <si>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</si>
  <si>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</si>
  <si>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</si>
  <si>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</si>
  <si>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</si>
  <si>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</si>
  <si>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</si>
  <si>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</si>
  <si>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</si>
  <si>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</si>
  <si>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</si>
  <si>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</si>
  <si>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</si>
  <si>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</si>
  <si>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</si>
  <si>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</si>
  <si>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</si>
  <si>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</si>
  <si>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</si>
  <si>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</si>
  <si>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</si>
  <si>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</si>
  <si>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</si>
  <si>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</si>
  <si>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</si>
  <si>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</si>
  <si>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</si>
  <si>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</si>
  <si>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</si>
  <si>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</si>
  <si>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</si>
  <si>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</si>
  <si>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</si>
  <si>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</si>
  <si>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</si>
  <si>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</si>
  <si>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</si>
  <si>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</si>
  <si>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</si>
  <si>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</si>
  <si>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</si>
  <si>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</si>
  <si>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</si>
  <si>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</si>
  <si>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</si>
  <si>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</si>
  <si>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</si>
  <si>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</si>
  <si>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</si>
  <si>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</si>
  <si>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</si>
  <si>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</si>
  <si>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</si>
  <si>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</si>
  <si>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</si>
  <si>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</si>
  <si>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</si>
  <si>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</si>
  <si>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</si>
  <si>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</si>
  <si>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</si>
  <si>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</si>
  <si>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</si>
  <si>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</si>
  <si>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</si>
  <si>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</si>
  <si>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</si>
  <si>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</si>
  <si>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</si>
  <si>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</si>
  <si>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</si>
  <si>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</si>
  <si>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</si>
  <si>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</si>
  <si>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</si>
  <si>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</si>
  <si>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</si>
  <si>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</si>
  <si>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</si>
  <si>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</si>
  <si>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</si>
  <si>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</si>
  <si>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</si>
  <si>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</si>
  <si>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</si>
  <si>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</si>
  <si>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</si>
  <si>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</si>
  <si>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</si>
  <si>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</si>
  <si>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</si>
  <si>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</si>
  <si>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</si>
  <si>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</si>
  <si>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</si>
  <si>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</si>
  <si>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</si>
  <si>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</si>
  <si>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</si>
  <si>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</si>
  <si>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</si>
  <si>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</si>
  <si>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</si>
  <si>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</si>
  <si>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</si>
  <si>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</si>
  <si>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</si>
  <si>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О.С. Пінська</t>
  </si>
  <si>
    <t>(0432) 52-46-67</t>
  </si>
  <si>
    <t>(0432) 68-10-20</t>
  </si>
  <si>
    <t>pinska@vn.court.gov.ua</t>
  </si>
  <si>
    <t>9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</si>
</sst>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&amp;L735B3858&amp;C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6463</v>
      </c>
      <c r="D6" s="96">
        <f>SUM(D7,D10,D13,D14,D15,D21,D24,D25,D18,D19,D20)</f>
        <v>6694145.069999999</v>
      </c>
      <c r="E6" s="96">
        <f>SUM(E7,E10,E13,E14,E15,E21,E24,E25,E18,E19,E20)</f>
        <v>5035</v>
      </c>
      <c r="F6" s="96">
        <f>SUM(F7,F10,F13,F14,F15,F21,F24,F25,F18,F19,F20)</f>
        <v>5812016.339999999</v>
      </c>
      <c r="G6" s="96">
        <f>SUM(G7,G10,G13,G14,G15,G21,G24,G25,G18,G19,G20)</f>
        <v>189</v>
      </c>
      <c r="H6" s="96">
        <f>SUM(H7,H10,H13,H14,H15,H21,H24,H25,H18,H19,H20)</f>
        <v>235100.38999999998</v>
      </c>
      <c r="I6" s="96">
        <f>SUM(I7,I10,I13,I14,I15,I21,I24,I25,I18,I19,I20)</f>
        <v>346</v>
      </c>
      <c r="J6" s="96">
        <f>SUM(J7,J10,J13,J14,J15,J21,J24,J25,J18,J19,J20)</f>
        <v>206045.46000000002</v>
      </c>
      <c r="K6" s="96">
        <f>SUM(K7,K10,K13,K14,K15,K21,K24,K25,K18,K19,K20)</f>
        <v>1131</v>
      </c>
      <c r="L6" s="96">
        <f>SUM(L7,L10,L13,L14,L15,L21,L24,L25,L18,L19,L20)</f>
        <v>928309.2799999998</v>
      </c>
    </row>
    <row r="7" spans="1:12" ht="16.5" customHeight="1">
      <c r="A7" s="87">
        <v>2</v>
      </c>
      <c r="B7" s="90" t="s">
        <v>74</v>
      </c>
      <c r="C7" s="97">
        <v>2508</v>
      </c>
      <c r="D7" s="97">
        <v>3993223.19</v>
      </c>
      <c r="E7" s="97">
        <v>1830</v>
      </c>
      <c r="F7" s="97">
        <v>3223209.08</v>
      </c>
      <c r="G7" s="97">
        <v>54</v>
      </c>
      <c r="H7" s="97">
        <v>153872.19</v>
      </c>
      <c r="I7" s="97">
        <v>139</v>
      </c>
      <c r="J7" s="97">
        <v>126929.77</v>
      </c>
      <c r="K7" s="97">
        <v>577</v>
      </c>
      <c r="L7" s="97">
        <v>659010.38</v>
      </c>
    </row>
    <row r="8" spans="1:12" ht="16.5" customHeight="1">
      <c r="A8" s="87">
        <v>3</v>
      </c>
      <c r="B8" s="91" t="s">
        <v>75</v>
      </c>
      <c r="C8" s="97">
        <v>968</v>
      </c>
      <c r="D8" s="97">
        <v>2130042.92</v>
      </c>
      <c r="E8" s="97">
        <v>929</v>
      </c>
      <c r="F8" s="97">
        <v>2003556.39</v>
      </c>
      <c r="G8" s="97">
        <v>34</v>
      </c>
      <c r="H8" s="97">
        <v>127125.77</v>
      </c>
      <c r="I8" s="97">
        <v>7</v>
      </c>
      <c r="J8" s="97">
        <v>13733.35</v>
      </c>
      <c r="K8" s="97">
        <v>26</v>
      </c>
      <c r="L8" s="97">
        <v>62415.52</v>
      </c>
    </row>
    <row r="9" spans="1:12" ht="16.5" customHeight="1">
      <c r="A9" s="87">
        <v>4</v>
      </c>
      <c r="B9" s="91" t="s">
        <v>76</v>
      </c>
      <c r="C9" s="97">
        <v>1540</v>
      </c>
      <c r="D9" s="97">
        <v>1863180.27</v>
      </c>
      <c r="E9" s="97">
        <v>901</v>
      </c>
      <c r="F9" s="97">
        <v>1219652.69</v>
      </c>
      <c r="G9" s="97">
        <v>20</v>
      </c>
      <c r="H9" s="97">
        <v>26746.42</v>
      </c>
      <c r="I9" s="97">
        <v>132</v>
      </c>
      <c r="J9" s="97">
        <v>113196.42</v>
      </c>
      <c r="K9" s="97">
        <v>551</v>
      </c>
      <c r="L9" s="97">
        <v>596594.86</v>
      </c>
    </row>
    <row r="10" spans="1:12" ht="19.5" customHeight="1">
      <c r="A10" s="87">
        <v>5</v>
      </c>
      <c r="B10" s="90" t="s">
        <v>77</v>
      </c>
      <c r="C10" s="97">
        <v>1307</v>
      </c>
      <c r="D10" s="97">
        <v>1230533</v>
      </c>
      <c r="E10" s="97">
        <v>1091</v>
      </c>
      <c r="F10" s="97">
        <v>1222226.85</v>
      </c>
      <c r="G10" s="97">
        <v>39</v>
      </c>
      <c r="H10" s="97">
        <v>35852.3</v>
      </c>
      <c r="I10" s="97">
        <v>45</v>
      </c>
      <c r="J10" s="97">
        <v>41018.29</v>
      </c>
      <c r="K10" s="97">
        <v>171</v>
      </c>
      <c r="L10" s="97">
        <v>150430.8</v>
      </c>
    </row>
    <row r="11" spans="1:12" ht="19.5" customHeight="1">
      <c r="A11" s="87">
        <v>6</v>
      </c>
      <c r="B11" s="91" t="s">
        <v>78</v>
      </c>
      <c r="C11" s="97">
        <v>100</v>
      </c>
      <c r="D11" s="97">
        <v>214223</v>
      </c>
      <c r="E11" s="97">
        <v>90</v>
      </c>
      <c r="F11" s="97">
        <v>333289.8</v>
      </c>
      <c r="G11" s="97">
        <v>8</v>
      </c>
      <c r="H11" s="97">
        <v>14799</v>
      </c>
      <c r="I11" s="97">
        <v>2</v>
      </c>
      <c r="J11" s="97">
        <v>2689.4</v>
      </c>
      <c r="K11" s="97">
        <v>6</v>
      </c>
      <c r="L11" s="97">
        <v>12612</v>
      </c>
    </row>
    <row r="12" spans="1:12" ht="19.5" customHeight="1">
      <c r="A12" s="87">
        <v>7</v>
      </c>
      <c r="B12" s="91" t="s">
        <v>79</v>
      </c>
      <c r="C12" s="97">
        <v>1207</v>
      </c>
      <c r="D12" s="97">
        <v>1016310</v>
      </c>
      <c r="E12" s="97">
        <v>1001</v>
      </c>
      <c r="F12" s="97">
        <v>888937.05</v>
      </c>
      <c r="G12" s="97">
        <v>31</v>
      </c>
      <c r="H12" s="97">
        <v>21053.3</v>
      </c>
      <c r="I12" s="97">
        <v>43</v>
      </c>
      <c r="J12" s="97">
        <v>38328.89</v>
      </c>
      <c r="K12" s="97">
        <v>165</v>
      </c>
      <c r="L12" s="97">
        <v>137818.8</v>
      </c>
    </row>
    <row r="13" spans="1:12" ht="15" customHeight="1">
      <c r="A13" s="87">
        <v>8</v>
      </c>
      <c r="B13" s="90" t="s">
        <v>18</v>
      </c>
      <c r="C13" s="97">
        <v>1006</v>
      </c>
      <c r="D13" s="97">
        <v>845003.999999999</v>
      </c>
      <c r="E13" s="97">
        <v>939</v>
      </c>
      <c r="F13" s="97">
        <v>793506.999999999</v>
      </c>
      <c r="G13" s="97">
        <v>82</v>
      </c>
      <c r="H13" s="97">
        <v>36260.8</v>
      </c>
      <c r="I13" s="97">
        <v>11</v>
      </c>
      <c r="J13" s="97">
        <v>6400.6</v>
      </c>
      <c r="K13" s="97">
        <v>19</v>
      </c>
      <c r="L13" s="97">
        <v>15975.2</v>
      </c>
    </row>
    <row r="14" spans="1:12" ht="15.75" customHeight="1">
      <c r="A14" s="87">
        <v>9</v>
      </c>
      <c r="B14" s="90" t="s">
        <v>19</v>
      </c>
      <c r="C14" s="97">
        <v>10</v>
      </c>
      <c r="D14" s="97">
        <v>31078.68</v>
      </c>
      <c r="E14" s="97">
        <v>10</v>
      </c>
      <c r="F14" s="97">
        <v>51003.85</v>
      </c>
      <c r="G14" s="97">
        <v>1</v>
      </c>
      <c r="H14" s="97">
        <v>3265.7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919</v>
      </c>
      <c r="D15" s="97">
        <v>436779.4</v>
      </c>
      <c r="E15" s="97">
        <v>837</v>
      </c>
      <c r="F15" s="97">
        <v>447427.46</v>
      </c>
      <c r="G15" s="97">
        <v>13</v>
      </c>
      <c r="H15" s="97">
        <v>5849.4</v>
      </c>
      <c r="I15" s="97"/>
      <c r="J15" s="97"/>
      <c r="K15" s="97">
        <v>76</v>
      </c>
      <c r="L15" s="97">
        <v>42670.6</v>
      </c>
    </row>
    <row r="16" spans="1:12" ht="21" customHeight="1">
      <c r="A16" s="87">
        <v>11</v>
      </c>
      <c r="B16" s="91" t="s">
        <v>78</v>
      </c>
      <c r="C16" s="97">
        <v>80</v>
      </c>
      <c r="D16" s="97">
        <v>84080</v>
      </c>
      <c r="E16" s="97">
        <v>63</v>
      </c>
      <c r="F16" s="97">
        <v>65942.1</v>
      </c>
      <c r="G16" s="97">
        <v>4</v>
      </c>
      <c r="H16" s="97">
        <v>2102</v>
      </c>
      <c r="I16" s="97"/>
      <c r="J16" s="97"/>
      <c r="K16" s="97">
        <v>17</v>
      </c>
      <c r="L16" s="97">
        <v>17867</v>
      </c>
    </row>
    <row r="17" spans="1:12" ht="21" customHeight="1">
      <c r="A17" s="87">
        <v>12</v>
      </c>
      <c r="B17" s="91" t="s">
        <v>79</v>
      </c>
      <c r="C17" s="97">
        <v>839</v>
      </c>
      <c r="D17" s="97">
        <v>352699.4</v>
      </c>
      <c r="E17" s="97">
        <v>774</v>
      </c>
      <c r="F17" s="97">
        <v>381485.36</v>
      </c>
      <c r="G17" s="97">
        <v>9</v>
      </c>
      <c r="H17" s="97">
        <v>3747.4</v>
      </c>
      <c r="I17" s="97"/>
      <c r="J17" s="97"/>
      <c r="K17" s="97">
        <v>59</v>
      </c>
      <c r="L17" s="97">
        <v>24803.6</v>
      </c>
    </row>
    <row r="18" spans="1:12" ht="21" customHeight="1">
      <c r="A18" s="87">
        <v>13</v>
      </c>
      <c r="B18" s="99" t="s">
        <v>104</v>
      </c>
      <c r="C18" s="97">
        <v>683</v>
      </c>
      <c r="D18" s="97">
        <v>143548.5</v>
      </c>
      <c r="E18" s="97">
        <v>301</v>
      </c>
      <c r="F18" s="97">
        <v>61689.4000000001</v>
      </c>
      <c r="G18" s="97"/>
      <c r="H18" s="97"/>
      <c r="I18" s="97">
        <v>148</v>
      </c>
      <c r="J18" s="97">
        <v>30892.2</v>
      </c>
      <c r="K18" s="97">
        <v>287</v>
      </c>
      <c r="L18" s="97">
        <v>60117.2</v>
      </c>
    </row>
    <row r="19" spans="1:12" ht="21" customHeight="1">
      <c r="A19" s="87">
        <v>14</v>
      </c>
      <c r="B19" s="99" t="s">
        <v>105</v>
      </c>
      <c r="C19" s="97">
        <v>19</v>
      </c>
      <c r="D19" s="97">
        <v>1996.9</v>
      </c>
      <c r="E19" s="97">
        <v>16</v>
      </c>
      <c r="F19" s="97">
        <v>2190.8</v>
      </c>
      <c r="G19" s="97"/>
      <c r="H19" s="97"/>
      <c r="I19" s="97">
        <v>2</v>
      </c>
      <c r="J19" s="97">
        <v>420.4</v>
      </c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386</v>
      </c>
      <c r="G20" s="97"/>
      <c r="H20" s="97"/>
      <c r="I20" s="97">
        <v>1</v>
      </c>
      <c r="J20" s="97">
        <v>384.2</v>
      </c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4</v>
      </c>
      <c r="D21" s="97">
        <f>SUM(D22:D23)</f>
        <v>5885.6</v>
      </c>
      <c r="E21" s="97">
        <f>SUM(E22:E23)</f>
        <v>4</v>
      </c>
      <c r="F21" s="97">
        <f>SUM(F22:F23)</f>
        <v>4624.4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1681.6</v>
      </c>
      <c r="E22" s="97">
        <v>2</v>
      </c>
      <c r="F22" s="97">
        <v>1681.6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4204</v>
      </c>
      <c r="E23" s="97">
        <v>2</v>
      </c>
      <c r="F23" s="97">
        <v>2942.8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6</v>
      </c>
      <c r="D24" s="97">
        <v>5675.4</v>
      </c>
      <c r="E24" s="97">
        <v>6</v>
      </c>
      <c r="F24" s="97">
        <v>5751.5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20</v>
      </c>
      <c r="D39" s="96">
        <f>SUM(D40,D47,D48,D49)</f>
        <v>19128.199999999997</v>
      </c>
      <c r="E39" s="96">
        <f>SUM(E40,E47,E48,E49)</f>
        <v>12</v>
      </c>
      <c r="F39" s="96">
        <f>SUM(F40,F47,F48,F49)</f>
        <v>10762.4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840.8</v>
      </c>
      <c r="K39" s="96">
        <f>SUM(K40,K47,K48,K49)</f>
        <v>7</v>
      </c>
      <c r="L39" s="96">
        <f>SUM(L40,L47,L48,L49)</f>
        <v>5885.6</v>
      </c>
    </row>
    <row r="40" spans="1:12" ht="24" customHeight="1">
      <c r="A40" s="87">
        <v>35</v>
      </c>
      <c r="B40" s="90" t="s">
        <v>85</v>
      </c>
      <c r="C40" s="97">
        <f>SUM(C41,C44)</f>
        <v>19</v>
      </c>
      <c r="D40" s="97">
        <f>SUM(D41,D44)</f>
        <v>18497.6</v>
      </c>
      <c r="E40" s="97">
        <f>SUM(E41,E44)</f>
        <v>11</v>
      </c>
      <c r="F40" s="97">
        <f>SUM(F41,F44)</f>
        <v>10132.4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840.8</v>
      </c>
      <c r="K40" s="97">
        <f>SUM(K41,K44)</f>
        <v>7</v>
      </c>
      <c r="L40" s="97">
        <f>SUM(L41,L44)</f>
        <v>5885.6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2102</v>
      </c>
      <c r="E41" s="97">
        <v>1</v>
      </c>
      <c r="F41" s="97">
        <v>2102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2102</v>
      </c>
      <c r="E42" s="97">
        <v>1</v>
      </c>
      <c r="F42" s="97">
        <v>2102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18</v>
      </c>
      <c r="D44" s="97">
        <v>16395.6</v>
      </c>
      <c r="E44" s="97">
        <v>10</v>
      </c>
      <c r="F44" s="97">
        <v>8030.4</v>
      </c>
      <c r="G44" s="97"/>
      <c r="H44" s="97"/>
      <c r="I44" s="97">
        <v>1</v>
      </c>
      <c r="J44" s="97">
        <v>840.8</v>
      </c>
      <c r="K44" s="97">
        <v>7</v>
      </c>
      <c r="L44" s="97">
        <v>5885.6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2102</v>
      </c>
      <c r="E45" s="97">
        <v>1</v>
      </c>
      <c r="F45" s="97">
        <v>630.6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17</v>
      </c>
      <c r="D46" s="97">
        <v>14293.6</v>
      </c>
      <c r="E46" s="97">
        <v>9</v>
      </c>
      <c r="F46" s="97">
        <v>7399.8</v>
      </c>
      <c r="G46" s="97"/>
      <c r="H46" s="97"/>
      <c r="I46" s="97">
        <v>1</v>
      </c>
      <c r="J46" s="97">
        <v>840.8</v>
      </c>
      <c r="K46" s="97">
        <v>7</v>
      </c>
      <c r="L46" s="97">
        <v>5885.6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630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674</v>
      </c>
      <c r="D50" s="96">
        <f>SUM(D51:D54)</f>
        <v>18784.27</v>
      </c>
      <c r="E50" s="96">
        <f>SUM(E51:E54)</f>
        <v>649</v>
      </c>
      <c r="F50" s="96">
        <f>SUM(F51:F54)</f>
        <v>18418.149999999998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81.98</v>
      </c>
      <c r="K50" s="96">
        <f>SUM(K51:K54)</f>
        <v>25</v>
      </c>
      <c r="L50" s="96">
        <f>SUM(L51:L54)</f>
        <v>643.2</v>
      </c>
    </row>
    <row r="51" spans="1:12" ht="18.75" customHeight="1">
      <c r="A51" s="87">
        <v>46</v>
      </c>
      <c r="B51" s="90" t="s">
        <v>9</v>
      </c>
      <c r="C51" s="97">
        <v>490</v>
      </c>
      <c r="D51" s="97">
        <v>11065.65</v>
      </c>
      <c r="E51" s="97">
        <v>466</v>
      </c>
      <c r="F51" s="97">
        <v>10646.97</v>
      </c>
      <c r="G51" s="97"/>
      <c r="H51" s="97"/>
      <c r="I51" s="97"/>
      <c r="J51" s="97"/>
      <c r="K51" s="97">
        <v>24</v>
      </c>
      <c r="L51" s="97">
        <v>630.59</v>
      </c>
    </row>
    <row r="52" spans="1:12" ht="27" customHeight="1">
      <c r="A52" s="87">
        <v>47</v>
      </c>
      <c r="B52" s="90" t="s">
        <v>10</v>
      </c>
      <c r="C52" s="97">
        <v>38</v>
      </c>
      <c r="D52" s="97">
        <v>2585.46</v>
      </c>
      <c r="E52" s="97">
        <v>38</v>
      </c>
      <c r="F52" s="97">
        <v>2567.01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114</v>
      </c>
      <c r="D53" s="97">
        <v>2352.2</v>
      </c>
      <c r="E53" s="97">
        <v>113</v>
      </c>
      <c r="F53" s="97">
        <v>2360.71</v>
      </c>
      <c r="G53" s="97"/>
      <c r="H53" s="97"/>
      <c r="I53" s="97"/>
      <c r="J53" s="97"/>
      <c r="K53" s="97">
        <v>1</v>
      </c>
      <c r="L53" s="97">
        <v>12.61</v>
      </c>
    </row>
    <row r="54" spans="1:12" ht="24" customHeight="1">
      <c r="A54" s="87">
        <v>49</v>
      </c>
      <c r="B54" s="90" t="s">
        <v>93</v>
      </c>
      <c r="C54" s="97">
        <v>32</v>
      </c>
      <c r="D54" s="97">
        <v>2780.96</v>
      </c>
      <c r="E54" s="97">
        <v>32</v>
      </c>
      <c r="F54" s="97">
        <v>2843.46</v>
      </c>
      <c r="G54" s="97"/>
      <c r="H54" s="97"/>
      <c r="I54" s="97">
        <v>1</v>
      </c>
      <c r="J54" s="97">
        <v>81.98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3481</v>
      </c>
      <c r="D55" s="96">
        <v>1463412.40000001</v>
      </c>
      <c r="E55" s="96">
        <v>1450</v>
      </c>
      <c r="F55" s="96">
        <v>612355.859999999</v>
      </c>
      <c r="G55" s="96"/>
      <c r="H55" s="96"/>
      <c r="I55" s="96">
        <v>3456</v>
      </c>
      <c r="J55" s="96">
        <v>1451863.10000001</v>
      </c>
      <c r="K55" s="97">
        <v>25</v>
      </c>
      <c r="L55" s="96">
        <v>11350.8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10638</v>
      </c>
      <c r="D56" s="96">
        <f t="shared" si="0"/>
        <v>8195469.940000009</v>
      </c>
      <c r="E56" s="96">
        <f t="shared" si="0"/>
        <v>7146</v>
      </c>
      <c r="F56" s="96">
        <f t="shared" si="0"/>
        <v>6453552.749999999</v>
      </c>
      <c r="G56" s="96">
        <f t="shared" si="0"/>
        <v>189</v>
      </c>
      <c r="H56" s="96">
        <f t="shared" si="0"/>
        <v>235100.38999999998</v>
      </c>
      <c r="I56" s="96">
        <f t="shared" si="0"/>
        <v>3804</v>
      </c>
      <c r="J56" s="96">
        <f t="shared" si="0"/>
        <v>1658831.34000001</v>
      </c>
      <c r="K56" s="96">
        <f t="shared" si="0"/>
        <v>1188</v>
      </c>
      <c r="L56" s="96">
        <f t="shared" si="0"/>
        <v>946188.8799999998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&amp;L735B3858&amp;CФорма № Зведений- 10, Підрозділ: ТУ ДСА України в Вiнницькій областi,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1183</v>
      </c>
      <c r="F4" s="93">
        <f>SUM(F5:F25)</f>
        <v>942898.08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38</v>
      </c>
      <c r="F5" s="95">
        <v>29201.39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20</v>
      </c>
      <c r="F6" s="95">
        <v>29535.77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861</v>
      </c>
      <c r="F7" s="95">
        <v>555225.08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2102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6</v>
      </c>
      <c r="F9" s="95">
        <v>5044.8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35</v>
      </c>
      <c r="F10" s="95">
        <v>113441.11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17</v>
      </c>
      <c r="F11" s="95">
        <v>14714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37.84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105</v>
      </c>
      <c r="F13" s="95">
        <v>118703.68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19</v>
      </c>
      <c r="F14" s="95">
        <v>5042.74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420.4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48</v>
      </c>
      <c r="F17" s="95">
        <v>47358.27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2102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11</v>
      </c>
      <c r="F20" s="95">
        <v>11561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840.8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18</v>
      </c>
      <c r="F23" s="95">
        <v>7567.2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&amp;L735B3858&amp;CФорма № Зведений- 10, Підрозділ: ТУ ДСА України в Вiнницькій областi,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2018-03-15T14:08:04Z</cp:lastPrinted>
  <dcterms:created xsi:type="dcterms:W3CDTF">2015-09-09T10:27:37Z</dcterms:created>
  <dcterms:modified xsi:type="dcterms:W3CDTF">2020-04-16T14:21:50Z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Зведений- 10_10002_1.2020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735B3858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