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<sst xmlns="http://schemas.openxmlformats.org/spreadsheetml/2006/main" count="154" uniqueCount="129">
  <si>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</si>
  <si>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</si>
  <si>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</si>
  <si>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</si>
  <si>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</si>
  <si>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</si>
  <si>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</si>
  <si>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</si>
  <si>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</si>
  <si>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</si>
  <si>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</si>
  <si>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</si>
  <si>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</si>
  <si>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</si>
  <si>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</si>
  <si>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</si>
  <si>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</si>
  <si>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</si>
  <si>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</si>
  <si>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</si>
  <si>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</si>
  <si>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</si>
  <si>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</si>
  <si>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</si>
  <si>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</si>
  <si>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</si>
  <si>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</si>
  <si>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</si>
  <si>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</si>
  <si>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</si>
  <si>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</si>
  <si>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</si>
  <si>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</si>
  <si>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</si>
  <si>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</si>
  <si>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</si>
  <si>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</si>
  <si>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</si>
  <si>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</si>
  <si>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</si>
  <si>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</si>
  <si>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</si>
  <si>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</si>
  <si>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</si>
  <si>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</si>
  <si>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</si>
  <si>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</si>
  <si>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</si>
  <si>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</si>
  <si>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</si>
  <si>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</si>
  <si>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</si>
  <si>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</si>
  <si>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</si>
  <si>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</si>
  <si>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</si>
  <si>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</si>
  <si>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</si>
  <si>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</si>
  <si>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</si>
  <si>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</si>
  <si>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</si>
  <si>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</si>
  <si>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</si>
  <si>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</si>
  <si>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</si>
  <si>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</si>
  <si>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</si>
  <si>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</si>
  <si>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</si>
  <si>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</si>
  <si>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</si>
  <si>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</si>
  <si>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</si>
  <si>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</si>
  <si>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</si>
  <si>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</si>
  <si>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</si>
  <si>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</si>
  <si>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</si>
  <si>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</si>
  <si>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</si>
  <si>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</si>
  <si>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</si>
  <si>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</si>
  <si>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</si>
  <si>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</si>
  <si>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</si>
  <si>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</si>
  <si>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</si>
  <si>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</si>
  <si>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</si>
  <si>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</si>
  <si>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</si>
  <si>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</si>
  <si>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</si>
  <si>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</si>
  <si>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</si>
  <si>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</si>
  <si>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</si>
  <si>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</si>
  <si>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</si>
  <si>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</si>
  <si>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</si>
  <si>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</si>
  <si>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</si>
  <si>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</si>
  <si>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</si>
  <si>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</si>
  <si>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</si>
  <si>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</si>
  <si>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</si>
  <si>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</si>
  <si>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</si>
  <si>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</si>
  <si>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</si>
  <si>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</si>
  <si>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</si>
  <si>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</si>
  <si>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</si>
  <si>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</si>
  <si>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</si>
  <si>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</si>
  <si>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</si>
  <si>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</si>
  <si>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52-46-67</t>
  </si>
  <si>
    <t>(0432) 68-10-20</t>
  </si>
  <si>
    <t>pinska@vn.court.gov.ua</t>
  </si>
  <si>
    <t>10 липня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</si>
</sst>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&amp;L0A6DE0B2&amp;C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14021</v>
      </c>
      <c r="D6" s="96">
        <f>SUM(D7,D10,D13,D14,D15,D21,D24,D25,D18,D19,D20)</f>
        <v>13690276.58</v>
      </c>
      <c r="E6" s="96">
        <f>SUM(E7,E10,E13,E14,E15,E21,E24,E25,E18,E19,E20)</f>
        <v>10612</v>
      </c>
      <c r="F6" s="96">
        <f>SUM(F7,F10,F13,F14,F15,F21,F24,F25,F18,F19,F20)</f>
        <v>11759549.78</v>
      </c>
      <c r="G6" s="96">
        <f>SUM(G7,G10,G13,G14,G15,G21,G24,G25,G18,G19,G20)</f>
        <v>431</v>
      </c>
      <c r="H6" s="96">
        <f>SUM(H7,H10,H13,H14,H15,H21,H24,H25,H18,H19,H20)</f>
        <v>458736.7</v>
      </c>
      <c r="I6" s="96">
        <f>SUM(I7,I10,I13,I14,I15,I21,I24,I25,I18,I19,I20)</f>
        <v>971</v>
      </c>
      <c r="J6" s="96">
        <f>SUM(J7,J10,J13,J14,J15,J21,J24,J25,J18,J19,J20)</f>
        <v>670372.74</v>
      </c>
      <c r="K6" s="96">
        <f>SUM(K7,K10,K13,K14,K15,K21,K24,K25,K18,K19,K20)</f>
        <v>2787</v>
      </c>
      <c r="L6" s="96">
        <f>SUM(L7,L10,L13,L14,L15,L21,L24,L25,L18,L19,L20)</f>
        <v>1933251.13</v>
      </c>
    </row>
    <row r="7" spans="1:12" ht="16.5" customHeight="1">
      <c r="A7" s="87">
        <v>2</v>
      </c>
      <c r="B7" s="90" t="s">
        <v>74</v>
      </c>
      <c r="C7" s="97">
        <v>5666</v>
      </c>
      <c r="D7" s="97">
        <v>8300241.90999999</v>
      </c>
      <c r="E7" s="97">
        <v>4080</v>
      </c>
      <c r="F7" s="97">
        <v>6910250.27</v>
      </c>
      <c r="G7" s="97">
        <v>142</v>
      </c>
      <c r="H7" s="97">
        <v>189994.06</v>
      </c>
      <c r="I7" s="97">
        <v>478</v>
      </c>
      <c r="J7" s="97">
        <v>414055</v>
      </c>
      <c r="K7" s="97">
        <v>1390</v>
      </c>
      <c r="L7" s="97">
        <v>1278139.02</v>
      </c>
    </row>
    <row r="8" spans="1:12" ht="16.5" customHeight="1">
      <c r="A8" s="87">
        <v>3</v>
      </c>
      <c r="B8" s="91" t="s">
        <v>75</v>
      </c>
      <c r="C8" s="97">
        <v>2257</v>
      </c>
      <c r="D8" s="97">
        <v>4592738.51</v>
      </c>
      <c r="E8" s="97">
        <v>2177</v>
      </c>
      <c r="F8" s="97">
        <v>4549021.6</v>
      </c>
      <c r="G8" s="97">
        <v>65</v>
      </c>
      <c r="H8" s="97">
        <v>116403.85</v>
      </c>
      <c r="I8" s="97">
        <v>18</v>
      </c>
      <c r="J8" s="97">
        <v>36409.86</v>
      </c>
      <c r="K8" s="97">
        <v>52</v>
      </c>
      <c r="L8" s="97">
        <v>98938</v>
      </c>
    </row>
    <row r="9" spans="1:12" ht="16.5" customHeight="1">
      <c r="A9" s="87">
        <v>4</v>
      </c>
      <c r="B9" s="91" t="s">
        <v>76</v>
      </c>
      <c r="C9" s="97">
        <v>3409</v>
      </c>
      <c r="D9" s="97">
        <v>3707503.40000001</v>
      </c>
      <c r="E9" s="97">
        <v>1903</v>
      </c>
      <c r="F9" s="97">
        <v>2361228.67</v>
      </c>
      <c r="G9" s="97">
        <v>77</v>
      </c>
      <c r="H9" s="97">
        <v>73590.21</v>
      </c>
      <c r="I9" s="97">
        <v>460</v>
      </c>
      <c r="J9" s="97">
        <v>377645.14</v>
      </c>
      <c r="K9" s="97">
        <v>1338</v>
      </c>
      <c r="L9" s="97">
        <v>1179201.02</v>
      </c>
    </row>
    <row r="10" spans="1:12" ht="19.5" customHeight="1">
      <c r="A10" s="87">
        <v>5</v>
      </c>
      <c r="B10" s="90" t="s">
        <v>77</v>
      </c>
      <c r="C10" s="97">
        <v>2888</v>
      </c>
      <c r="D10" s="97">
        <v>2509158.39</v>
      </c>
      <c r="E10" s="97">
        <v>2316</v>
      </c>
      <c r="F10" s="97">
        <v>2298619.16</v>
      </c>
      <c r="G10" s="97">
        <v>85</v>
      </c>
      <c r="H10" s="97">
        <v>184294.74</v>
      </c>
      <c r="I10" s="97">
        <v>133</v>
      </c>
      <c r="J10" s="97">
        <v>172262.26</v>
      </c>
      <c r="K10" s="97">
        <v>465</v>
      </c>
      <c r="L10" s="97">
        <v>383482.71</v>
      </c>
    </row>
    <row r="11" spans="1:12" ht="19.5" customHeight="1">
      <c r="A11" s="87">
        <v>6</v>
      </c>
      <c r="B11" s="91" t="s">
        <v>78</v>
      </c>
      <c r="C11" s="97">
        <v>242</v>
      </c>
      <c r="D11" s="97">
        <v>464882</v>
      </c>
      <c r="E11" s="97">
        <v>208</v>
      </c>
      <c r="F11" s="97">
        <v>507341</v>
      </c>
      <c r="G11" s="97">
        <v>9</v>
      </c>
      <c r="H11" s="97">
        <v>122518.5</v>
      </c>
      <c r="I11" s="97">
        <v>5</v>
      </c>
      <c r="J11" s="97">
        <v>5060.8</v>
      </c>
      <c r="K11" s="97">
        <v>26</v>
      </c>
      <c r="L11" s="97">
        <v>49946</v>
      </c>
    </row>
    <row r="12" spans="1:12" ht="19.5" customHeight="1">
      <c r="A12" s="87">
        <v>7</v>
      </c>
      <c r="B12" s="91" t="s">
        <v>79</v>
      </c>
      <c r="C12" s="97">
        <v>2646</v>
      </c>
      <c r="D12" s="97">
        <v>2044276.39</v>
      </c>
      <c r="E12" s="97">
        <v>2108</v>
      </c>
      <c r="F12" s="97">
        <v>1791278.16</v>
      </c>
      <c r="G12" s="97">
        <v>76</v>
      </c>
      <c r="H12" s="97">
        <v>61776.24</v>
      </c>
      <c r="I12" s="97">
        <v>128</v>
      </c>
      <c r="J12" s="97">
        <v>167201.46</v>
      </c>
      <c r="K12" s="97">
        <v>439</v>
      </c>
      <c r="L12" s="97">
        <v>333536.71</v>
      </c>
    </row>
    <row r="13" spans="1:12" ht="15" customHeight="1">
      <c r="A13" s="87">
        <v>8</v>
      </c>
      <c r="B13" s="90" t="s">
        <v>18</v>
      </c>
      <c r="C13" s="97">
        <v>2363</v>
      </c>
      <c r="D13" s="97">
        <v>1816449.20000001</v>
      </c>
      <c r="E13" s="97">
        <v>2227</v>
      </c>
      <c r="F13" s="97">
        <v>1705150.08</v>
      </c>
      <c r="G13" s="97">
        <v>172</v>
      </c>
      <c r="H13" s="97">
        <v>71092.7</v>
      </c>
      <c r="I13" s="97">
        <v>30</v>
      </c>
      <c r="J13" s="97">
        <v>16875.68</v>
      </c>
      <c r="K13" s="97">
        <v>59</v>
      </c>
      <c r="L13" s="97">
        <v>44951.4</v>
      </c>
    </row>
    <row r="14" spans="1:12" ht="15.75" customHeight="1">
      <c r="A14" s="87">
        <v>9</v>
      </c>
      <c r="B14" s="90" t="s">
        <v>19</v>
      </c>
      <c r="C14" s="97">
        <v>20</v>
      </c>
      <c r="D14" s="97">
        <v>32570.38</v>
      </c>
      <c r="E14" s="97">
        <v>20</v>
      </c>
      <c r="F14" s="97">
        <v>41348.78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1794</v>
      </c>
      <c r="D15" s="97">
        <v>754601.9</v>
      </c>
      <c r="E15" s="97">
        <v>1593</v>
      </c>
      <c r="F15" s="97">
        <v>704392.13</v>
      </c>
      <c r="G15" s="97">
        <v>30</v>
      </c>
      <c r="H15" s="97">
        <v>12971</v>
      </c>
      <c r="I15" s="97">
        <v>2</v>
      </c>
      <c r="J15" s="97">
        <v>1441.2</v>
      </c>
      <c r="K15" s="97">
        <v>180</v>
      </c>
      <c r="L15" s="97">
        <v>94129</v>
      </c>
    </row>
    <row r="16" spans="1:12" ht="21" customHeight="1">
      <c r="A16" s="87">
        <v>11</v>
      </c>
      <c r="B16" s="91" t="s">
        <v>78</v>
      </c>
      <c r="C16" s="97">
        <v>113</v>
      </c>
      <c r="D16" s="97">
        <v>108536.5</v>
      </c>
      <c r="E16" s="97">
        <v>68</v>
      </c>
      <c r="F16" s="97">
        <v>73115.9</v>
      </c>
      <c r="G16" s="97">
        <v>2</v>
      </c>
      <c r="H16" s="97">
        <v>1312.9</v>
      </c>
      <c r="I16" s="97"/>
      <c r="J16" s="97"/>
      <c r="K16" s="97">
        <v>44</v>
      </c>
      <c r="L16" s="97">
        <v>42262</v>
      </c>
    </row>
    <row r="17" spans="1:12" ht="21" customHeight="1">
      <c r="A17" s="87">
        <v>12</v>
      </c>
      <c r="B17" s="91" t="s">
        <v>79</v>
      </c>
      <c r="C17" s="97">
        <v>1681</v>
      </c>
      <c r="D17" s="97">
        <v>646065.399999999</v>
      </c>
      <c r="E17" s="97">
        <v>1525</v>
      </c>
      <c r="F17" s="97">
        <v>631276.23</v>
      </c>
      <c r="G17" s="97">
        <v>28</v>
      </c>
      <c r="H17" s="97">
        <v>11658.1</v>
      </c>
      <c r="I17" s="97">
        <v>2</v>
      </c>
      <c r="J17" s="97">
        <v>1441.2</v>
      </c>
      <c r="K17" s="97">
        <v>136</v>
      </c>
      <c r="L17" s="97">
        <v>51867</v>
      </c>
    </row>
    <row r="18" spans="1:12" ht="21" customHeight="1">
      <c r="A18" s="87">
        <v>13</v>
      </c>
      <c r="B18" s="99" t="s">
        <v>104</v>
      </c>
      <c r="C18" s="97">
        <v>1255</v>
      </c>
      <c r="D18" s="97">
        <v>246272.2</v>
      </c>
      <c r="E18" s="97">
        <v>343</v>
      </c>
      <c r="F18" s="97">
        <v>73438.86</v>
      </c>
      <c r="G18" s="97">
        <v>2</v>
      </c>
      <c r="H18" s="97">
        <v>384.2</v>
      </c>
      <c r="I18" s="97">
        <v>327</v>
      </c>
      <c r="J18" s="97">
        <v>62738.6</v>
      </c>
      <c r="K18" s="97">
        <v>692</v>
      </c>
      <c r="L18" s="97">
        <v>132164.8</v>
      </c>
    </row>
    <row r="19" spans="1:12" ht="21" customHeight="1">
      <c r="A19" s="87">
        <v>14</v>
      </c>
      <c r="B19" s="99" t="s">
        <v>105</v>
      </c>
      <c r="C19" s="97">
        <v>14</v>
      </c>
      <c r="D19" s="97">
        <v>1344.7</v>
      </c>
      <c r="E19" s="97">
        <v>14</v>
      </c>
      <c r="F19" s="97">
        <v>1341.45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5</v>
      </c>
      <c r="D20" s="97">
        <v>1921</v>
      </c>
      <c r="E20" s="97">
        <v>4</v>
      </c>
      <c r="F20" s="97">
        <v>1536.8</v>
      </c>
      <c r="G20" s="97"/>
      <c r="H20" s="97"/>
      <c r="I20" s="97"/>
      <c r="J20" s="97"/>
      <c r="K20" s="97">
        <v>1</v>
      </c>
      <c r="L20" s="97">
        <v>384.2</v>
      </c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17049.8</v>
      </c>
      <c r="E21" s="97">
        <f>SUM(E22:E23)</f>
        <v>6</v>
      </c>
      <c r="F21" s="97">
        <f>SUM(F22:F23)</f>
        <v>14050.4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3000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1536.8</v>
      </c>
      <c r="E22" s="97">
        <v>2</v>
      </c>
      <c r="F22" s="97">
        <v>1537.4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5</v>
      </c>
      <c r="D23" s="97">
        <v>15513</v>
      </c>
      <c r="E23" s="97">
        <v>4</v>
      </c>
      <c r="F23" s="97">
        <v>12513</v>
      </c>
      <c r="G23" s="97"/>
      <c r="H23" s="97"/>
      <c r="I23" s="97">
        <v>1</v>
      </c>
      <c r="J23" s="97">
        <v>3000</v>
      </c>
      <c r="K23" s="97"/>
      <c r="L23" s="97"/>
    </row>
    <row r="24" spans="1:12" ht="46.5" customHeight="1">
      <c r="A24" s="87">
        <v>19</v>
      </c>
      <c r="B24" s="90" t="s">
        <v>106</v>
      </c>
      <c r="C24" s="97">
        <v>9</v>
      </c>
      <c r="D24" s="97">
        <v>10667.1</v>
      </c>
      <c r="E24" s="97">
        <v>9</v>
      </c>
      <c r="F24" s="97">
        <v>9421.85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138</v>
      </c>
      <c r="D39" s="96">
        <f>SUM(D40,D47,D48,D49)</f>
        <v>110970.2</v>
      </c>
      <c r="E39" s="96">
        <f>SUM(E40,E47,E48,E49)</f>
        <v>23</v>
      </c>
      <c r="F39" s="96">
        <f>SUM(F40,F47,F48,F49)</f>
        <v>19727.100000000002</v>
      </c>
      <c r="G39" s="96">
        <f>SUM(G40,G47,G48,G49)</f>
        <v>0</v>
      </c>
      <c r="H39" s="96">
        <f>SUM(H40,H47,H48,H49)</f>
        <v>0</v>
      </c>
      <c r="I39" s="96">
        <f>SUM(I40,I47,I48,I49)</f>
        <v>8</v>
      </c>
      <c r="J39" s="96">
        <f>SUM(J40,J47,J48,J49)</f>
        <v>6915.6</v>
      </c>
      <c r="K39" s="96">
        <f>SUM(K40,K47,K48,K49)</f>
        <v>110</v>
      </c>
      <c r="L39" s="96">
        <f>SUM(L40,L47,L48,L49)</f>
        <v>82987.2000000001</v>
      </c>
    </row>
    <row r="40" spans="1:12" ht="24" customHeight="1">
      <c r="A40" s="87">
        <v>35</v>
      </c>
      <c r="B40" s="90" t="s">
        <v>85</v>
      </c>
      <c r="C40" s="97">
        <f>SUM(C41,C44)</f>
        <v>136</v>
      </c>
      <c r="D40" s="97">
        <f>SUM(D41,D44)</f>
        <v>109817.59999999999</v>
      </c>
      <c r="E40" s="97">
        <f>SUM(E41,E44)</f>
        <v>21</v>
      </c>
      <c r="F40" s="97">
        <f>SUM(F41,F44)</f>
        <v>18382.4</v>
      </c>
      <c r="G40" s="97">
        <f>SUM(G41,G44)</f>
        <v>0</v>
      </c>
      <c r="H40" s="97">
        <f>SUM(H41,H44)</f>
        <v>0</v>
      </c>
      <c r="I40" s="97">
        <f>SUM(I41,I44)</f>
        <v>8</v>
      </c>
      <c r="J40" s="97">
        <f>SUM(J41,J44)</f>
        <v>6915.6</v>
      </c>
      <c r="K40" s="97">
        <f>SUM(K41,K44)</f>
        <v>110</v>
      </c>
      <c r="L40" s="97">
        <f>SUM(L41,L44)</f>
        <v>82987.2000000001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6147.2</v>
      </c>
      <c r="E41" s="97">
        <v>3</v>
      </c>
      <c r="F41" s="97">
        <v>3458.4</v>
      </c>
      <c r="G41" s="97"/>
      <c r="H41" s="97"/>
      <c r="I41" s="97"/>
      <c r="J41" s="97"/>
      <c r="K41" s="97">
        <v>2</v>
      </c>
      <c r="L41" s="97">
        <v>1536.8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>
        <v>2</v>
      </c>
      <c r="F42" s="97">
        <v>2690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2305.2</v>
      </c>
      <c r="E43" s="97">
        <v>1</v>
      </c>
      <c r="F43" s="97">
        <v>768.4</v>
      </c>
      <c r="G43" s="97"/>
      <c r="H43" s="97"/>
      <c r="I43" s="97"/>
      <c r="J43" s="97"/>
      <c r="K43" s="97">
        <v>2</v>
      </c>
      <c r="L43" s="97">
        <v>1536.8</v>
      </c>
    </row>
    <row r="44" spans="1:12" ht="21" customHeight="1">
      <c r="A44" s="87">
        <v>39</v>
      </c>
      <c r="B44" s="90" t="s">
        <v>88</v>
      </c>
      <c r="C44" s="97">
        <v>131</v>
      </c>
      <c r="D44" s="97">
        <v>103670.4</v>
      </c>
      <c r="E44" s="97">
        <v>18</v>
      </c>
      <c r="F44" s="97">
        <v>14924</v>
      </c>
      <c r="G44" s="97"/>
      <c r="H44" s="97"/>
      <c r="I44" s="97">
        <v>8</v>
      </c>
      <c r="J44" s="97">
        <v>6915.6</v>
      </c>
      <c r="K44" s="97">
        <v>108</v>
      </c>
      <c r="L44" s="97">
        <v>81450.4000000001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7684</v>
      </c>
      <c r="E45" s="97">
        <v>1</v>
      </c>
      <c r="F45" s="97">
        <v>1921</v>
      </c>
      <c r="G45" s="97"/>
      <c r="H45" s="97"/>
      <c r="I45" s="97">
        <v>5</v>
      </c>
      <c r="J45" s="97">
        <v>4610.4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125</v>
      </c>
      <c r="D46" s="97">
        <v>95986.4</v>
      </c>
      <c r="E46" s="97">
        <v>17</v>
      </c>
      <c r="F46" s="97">
        <v>13003</v>
      </c>
      <c r="G46" s="97"/>
      <c r="H46" s="97"/>
      <c r="I46" s="97">
        <v>3</v>
      </c>
      <c r="J46" s="97">
        <v>2305.2</v>
      </c>
      <c r="K46" s="97">
        <v>108</v>
      </c>
      <c r="L46" s="97">
        <v>81450.4000000001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1152.6</v>
      </c>
      <c r="E49" s="97">
        <v>2</v>
      </c>
      <c r="F49" s="97">
        <v>1344.7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1290</v>
      </c>
      <c r="D50" s="96">
        <f>SUM(D51:D54)</f>
        <v>33660.78</v>
      </c>
      <c r="E50" s="96">
        <f>SUM(E51:E54)</f>
        <v>1251</v>
      </c>
      <c r="F50" s="96">
        <f>SUM(F51:F54)</f>
        <v>34727.75</v>
      </c>
      <c r="G50" s="96">
        <f>SUM(G51:G54)</f>
        <v>0</v>
      </c>
      <c r="H50" s="96">
        <f>SUM(H51:H54)</f>
        <v>0</v>
      </c>
      <c r="I50" s="96">
        <f>SUM(I51:I54)</f>
        <v>7</v>
      </c>
      <c r="J50" s="96">
        <f>SUM(J51:J54)</f>
        <v>541.0500000000001</v>
      </c>
      <c r="K50" s="96">
        <f>SUM(K51:K54)</f>
        <v>41</v>
      </c>
      <c r="L50" s="96">
        <f>SUM(L51:L54)</f>
        <v>922.0799999999999</v>
      </c>
    </row>
    <row r="51" spans="1:12" ht="18.75" customHeight="1">
      <c r="A51" s="87">
        <v>46</v>
      </c>
      <c r="B51" s="90" t="s">
        <v>9</v>
      </c>
      <c r="C51" s="97">
        <v>903</v>
      </c>
      <c r="D51" s="97">
        <v>17328.66</v>
      </c>
      <c r="E51" s="97">
        <v>868</v>
      </c>
      <c r="F51" s="97">
        <v>17801.05</v>
      </c>
      <c r="G51" s="97"/>
      <c r="H51" s="97"/>
      <c r="I51" s="97"/>
      <c r="J51" s="97"/>
      <c r="K51" s="97">
        <v>36</v>
      </c>
      <c r="L51" s="97">
        <v>795.29</v>
      </c>
    </row>
    <row r="52" spans="1:12" ht="27" customHeight="1">
      <c r="A52" s="87">
        <v>47</v>
      </c>
      <c r="B52" s="90" t="s">
        <v>10</v>
      </c>
      <c r="C52" s="97">
        <v>71</v>
      </c>
      <c r="D52" s="97">
        <v>5013.81</v>
      </c>
      <c r="E52" s="97">
        <v>71</v>
      </c>
      <c r="F52" s="97">
        <v>5122.26</v>
      </c>
      <c r="G52" s="97"/>
      <c r="H52" s="97"/>
      <c r="I52" s="97">
        <v>1</v>
      </c>
      <c r="J52" s="97">
        <v>57.63</v>
      </c>
      <c r="K52" s="97">
        <v>1</v>
      </c>
      <c r="L52" s="97">
        <v>57.63</v>
      </c>
    </row>
    <row r="53" spans="1:12" ht="76.5" customHeight="1">
      <c r="A53" s="87">
        <v>48</v>
      </c>
      <c r="B53" s="90" t="s">
        <v>92</v>
      </c>
      <c r="C53" s="97">
        <v>224</v>
      </c>
      <c r="D53" s="97">
        <v>3751.54</v>
      </c>
      <c r="E53" s="97">
        <v>220</v>
      </c>
      <c r="F53" s="97">
        <v>3723.34</v>
      </c>
      <c r="G53" s="97"/>
      <c r="H53" s="97"/>
      <c r="I53" s="97">
        <v>1</v>
      </c>
      <c r="J53" s="97">
        <v>5.76</v>
      </c>
      <c r="K53" s="97">
        <v>4</v>
      </c>
      <c r="L53" s="97">
        <v>69.16</v>
      </c>
    </row>
    <row r="54" spans="1:12" ht="24" customHeight="1">
      <c r="A54" s="87">
        <v>49</v>
      </c>
      <c r="B54" s="90" t="s">
        <v>93</v>
      </c>
      <c r="C54" s="97">
        <v>92</v>
      </c>
      <c r="D54" s="97">
        <v>7566.77</v>
      </c>
      <c r="E54" s="97">
        <v>92</v>
      </c>
      <c r="F54" s="97">
        <v>8081.1</v>
      </c>
      <c r="G54" s="97"/>
      <c r="H54" s="97"/>
      <c r="I54" s="97">
        <v>5</v>
      </c>
      <c r="J54" s="97">
        <v>477.66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6498</v>
      </c>
      <c r="D55" s="96">
        <v>2496531.59999997</v>
      </c>
      <c r="E55" s="96">
        <v>2988</v>
      </c>
      <c r="F55" s="96">
        <v>1149639.92</v>
      </c>
      <c r="G55" s="96"/>
      <c r="H55" s="96"/>
      <c r="I55" s="96">
        <v>6489</v>
      </c>
      <c r="J55" s="96">
        <v>2491632.39999997</v>
      </c>
      <c r="K55" s="97">
        <v>9</v>
      </c>
      <c r="L55" s="96">
        <v>3457.8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21947</v>
      </c>
      <c r="D56" s="96">
        <f t="shared" si="0"/>
        <v>16331439.159999968</v>
      </c>
      <c r="E56" s="96">
        <f t="shared" si="0"/>
        <v>14874</v>
      </c>
      <c r="F56" s="96">
        <f t="shared" si="0"/>
        <v>12963644.549999999</v>
      </c>
      <c r="G56" s="96">
        <f t="shared" si="0"/>
        <v>431</v>
      </c>
      <c r="H56" s="96">
        <f t="shared" si="0"/>
        <v>458736.7</v>
      </c>
      <c r="I56" s="96">
        <f t="shared" si="0"/>
        <v>7475</v>
      </c>
      <c r="J56" s="96">
        <f t="shared" si="0"/>
        <v>3169461.7899999702</v>
      </c>
      <c r="K56" s="96">
        <f t="shared" si="0"/>
        <v>2947</v>
      </c>
      <c r="L56" s="96">
        <f t="shared" si="0"/>
        <v>2020618.2100000002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&amp;L0A6DE0B2&amp;CФорма № Зведений- 10, Підрозділ: ТУ ДСА України в Вiнницькій областi,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2919</v>
      </c>
      <c r="F4" s="93">
        <f>SUM(F5:F24)</f>
        <v>1972377.36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65</v>
      </c>
      <c r="F5" s="95">
        <v>54478.03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16</v>
      </c>
      <c r="F6" s="95">
        <v>22913.51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2152</v>
      </c>
      <c r="F7" s="95">
        <v>1282376.9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11</v>
      </c>
      <c r="F9" s="95">
        <v>6564.85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51</v>
      </c>
      <c r="F10" s="95">
        <v>90180.22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30</v>
      </c>
      <c r="F11" s="95">
        <v>37209.4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3</v>
      </c>
      <c r="F12" s="95">
        <v>1536.8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271</v>
      </c>
      <c r="F13" s="95">
        <v>240662.95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50</v>
      </c>
      <c r="F14" s="95">
        <v>29357.96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90</v>
      </c>
      <c r="F15" s="95">
        <v>67619.2000000001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4</v>
      </c>
      <c r="F16" s="95">
        <v>2362.83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83</v>
      </c>
      <c r="F17" s="95">
        <v>60675.76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3</v>
      </c>
      <c r="F18" s="95">
        <v>5763</v>
      </c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8627.65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40</v>
      </c>
      <c r="F20" s="95">
        <v>41685.7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5</v>
      </c>
      <c r="F21" s="95">
        <v>3457.8</v>
      </c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44</v>
      </c>
      <c r="F23" s="95">
        <v>16904.8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&amp;L0A6DE0B2&amp;CФорма № Зведений- 10, Підрозділ: ТУ ДСА України в Вiнницькій областi,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2018-03-15T14:08:04Z</cp:lastPrinted>
  <dcterms:created xsi:type="dcterms:W3CDTF">2015-09-09T10:27:37Z</dcterms:created>
  <dcterms:modified xsi:type="dcterms:W3CDTF">2019-08-21T09:43:25Z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Зведений- 10_10002_2.2019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0A6DE0B2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