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<sst xmlns="http://schemas.openxmlformats.org/spreadsheetml/2006/main" count="154" uniqueCount="129">
  <si>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</si>
  <si>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</si>
  <si>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</si>
  <si>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</si>
  <si>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</si>
  <si>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</si>
  <si>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</si>
  <si>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</si>
  <si>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</si>
  <si>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</si>
  <si>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</si>
  <si>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</si>
  <si>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</si>
  <si>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</si>
  <si>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</si>
  <si>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</si>
  <si>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</si>
  <si>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</si>
  <si>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</si>
  <si>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</si>
  <si>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</si>
  <si>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</si>
  <si>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</si>
  <si>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</si>
  <si>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</si>
  <si>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</si>
  <si>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</si>
  <si>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</si>
  <si>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</si>
  <si>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</si>
  <si>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</si>
  <si>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</si>
  <si>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</si>
  <si>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</si>
  <si>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</si>
  <si>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</si>
  <si>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</si>
  <si>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</si>
  <si>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</si>
  <si>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</si>
  <si>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</si>
  <si>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</si>
  <si>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</si>
  <si>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</si>
  <si>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</si>
  <si>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</si>
  <si>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</si>
  <si>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</si>
  <si>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</si>
  <si>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</si>
  <si>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</si>
  <si>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</si>
  <si>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</si>
  <si>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</si>
  <si>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</si>
  <si>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</si>
  <si>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</si>
  <si>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</si>
  <si>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</si>
  <si>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</si>
  <si>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</si>
  <si>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</si>
  <si>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</si>
  <si>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</si>
  <si>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</si>
  <si>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</si>
  <si>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</si>
  <si>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</si>
  <si>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</si>
  <si>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</si>
  <si>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</si>
  <si>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</si>
  <si>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</si>
  <si>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</si>
  <si>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</si>
  <si>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</si>
  <si>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</si>
  <si>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</si>
  <si>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</si>
  <si>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</si>
  <si>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</si>
  <si>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</si>
  <si>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</si>
  <si>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</si>
  <si>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</si>
  <si>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</si>
  <si>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</si>
  <si>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</si>
  <si>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</si>
  <si>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</si>
  <si>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</si>
  <si>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</si>
  <si>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</si>
  <si>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</si>
  <si>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</si>
  <si>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</si>
  <si>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</si>
  <si>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</si>
  <si>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</si>
  <si>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</si>
  <si>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</si>
  <si>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</si>
  <si>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</si>
  <si>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</si>
  <si>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</si>
  <si>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</si>
  <si>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</si>
  <si>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</si>
  <si>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</si>
  <si>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</si>
  <si>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</si>
  <si>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</si>
  <si>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</si>
  <si>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</si>
  <si>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</si>
  <si>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</si>
  <si>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</si>
  <si>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</si>
  <si>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</si>
  <si>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ТУ ДСА України в Вiнницькій областi</t>
  </si>
  <si>
    <t>21018. Вінницька область.м. Вінниця</t>
  </si>
  <si>
    <t>вул. Р. Скалецького</t>
  </si>
  <si>
    <t/>
  </si>
  <si>
    <t>В.В. Білик</t>
  </si>
  <si>
    <t>О.С. Пінська</t>
  </si>
  <si>
    <t>(0432) 52-46-67</t>
  </si>
  <si>
    <t>(0432) 68-10-20</t>
  </si>
  <si>
    <t>pinska@vn.court.gov.ua</t>
  </si>
  <si>
    <t>6 жовтня 2020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</si>
</sst>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&amp;LB08F6016&amp;C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18526</v>
      </c>
      <c r="D6" s="96">
        <f>SUM(D7,D10,D13,D14,D15,D21,D24,D25,D18,D19,D20)</f>
        <v>19577809.699999996</v>
      </c>
      <c r="E6" s="96">
        <f>SUM(E7,E10,E13,E14,E15,E21,E24,E25,E18,E19,E20)</f>
        <v>14548</v>
      </c>
      <c r="F6" s="96">
        <f>SUM(F7,F10,F13,F14,F15,F21,F24,F25,F18,F19,F20)</f>
        <v>17453092.09</v>
      </c>
      <c r="G6" s="96">
        <f>SUM(G7,G10,G13,G14,G15,G21,G24,G25,G18,G19,G20)</f>
        <v>430</v>
      </c>
      <c r="H6" s="96">
        <f>SUM(H7,H10,H13,H14,H15,H21,H24,H25,H18,H19,H20)</f>
        <v>659067.3799999999</v>
      </c>
      <c r="I6" s="96">
        <f>SUM(I7,I10,I13,I14,I15,I21,I24,I25,I18,I19,I20)</f>
        <v>1045</v>
      </c>
      <c r="J6" s="96">
        <f>SUM(J7,J10,J13,J14,J15,J21,J24,J25,J18,J19,J20)</f>
        <v>618349.72</v>
      </c>
      <c r="K6" s="96">
        <f>SUM(K7,K10,K13,K14,K15,K21,K24,K25,K18,K19,K20)</f>
        <v>3161</v>
      </c>
      <c r="L6" s="96">
        <f>SUM(L7,L10,L13,L14,L15,L21,L24,L25,L18,L19,L20)</f>
        <v>2339123.93</v>
      </c>
    </row>
    <row r="7" spans="1:12" ht="16.5" customHeight="1">
      <c r="A7" s="87">
        <v>2</v>
      </c>
      <c r="B7" s="90" t="s">
        <v>74</v>
      </c>
      <c r="C7" s="97">
        <v>7153</v>
      </c>
      <c r="D7" s="97">
        <v>11870431.28</v>
      </c>
      <c r="E7" s="97">
        <v>5400</v>
      </c>
      <c r="F7" s="97">
        <v>10149455.39</v>
      </c>
      <c r="G7" s="97">
        <v>167</v>
      </c>
      <c r="H7" s="97">
        <v>484861.53</v>
      </c>
      <c r="I7" s="97">
        <v>398</v>
      </c>
      <c r="J7" s="97">
        <v>363215.17</v>
      </c>
      <c r="K7" s="97">
        <v>1485</v>
      </c>
      <c r="L7" s="97">
        <v>1549474.93</v>
      </c>
    </row>
    <row r="8" spans="1:12" ht="16.5" customHeight="1">
      <c r="A8" s="87">
        <v>3</v>
      </c>
      <c r="B8" s="91" t="s">
        <v>75</v>
      </c>
      <c r="C8" s="97">
        <v>3096</v>
      </c>
      <c r="D8" s="97">
        <v>6879280.31</v>
      </c>
      <c r="E8" s="97">
        <v>2995</v>
      </c>
      <c r="F8" s="97">
        <v>6624180.12</v>
      </c>
      <c r="G8" s="97">
        <v>93</v>
      </c>
      <c r="H8" s="97">
        <v>401982.67</v>
      </c>
      <c r="I8" s="97">
        <v>20</v>
      </c>
      <c r="J8" s="97">
        <v>35715.85</v>
      </c>
      <c r="K8" s="97">
        <v>47</v>
      </c>
      <c r="L8" s="97">
        <v>106803.48</v>
      </c>
    </row>
    <row r="9" spans="1:12" ht="16.5" customHeight="1">
      <c r="A9" s="87">
        <v>4</v>
      </c>
      <c r="B9" s="91" t="s">
        <v>76</v>
      </c>
      <c r="C9" s="97">
        <v>4057</v>
      </c>
      <c r="D9" s="97">
        <v>4991150.97000001</v>
      </c>
      <c r="E9" s="97">
        <v>2405</v>
      </c>
      <c r="F9" s="97">
        <v>3525275.27</v>
      </c>
      <c r="G9" s="97">
        <v>74</v>
      </c>
      <c r="H9" s="97">
        <v>82878.86</v>
      </c>
      <c r="I9" s="97">
        <v>378</v>
      </c>
      <c r="J9" s="97">
        <v>327499.32</v>
      </c>
      <c r="K9" s="97">
        <v>1438</v>
      </c>
      <c r="L9" s="97">
        <v>1442671.45</v>
      </c>
    </row>
    <row r="10" spans="1:12" ht="19.5" customHeight="1">
      <c r="A10" s="87">
        <v>5</v>
      </c>
      <c r="B10" s="90" t="s">
        <v>77</v>
      </c>
      <c r="C10" s="97">
        <v>3702</v>
      </c>
      <c r="D10" s="97">
        <v>3535875.8</v>
      </c>
      <c r="E10" s="97">
        <v>3096</v>
      </c>
      <c r="F10" s="97">
        <v>3524016.77</v>
      </c>
      <c r="G10" s="97">
        <v>82</v>
      </c>
      <c r="H10" s="97">
        <v>84071.95</v>
      </c>
      <c r="I10" s="97">
        <v>155</v>
      </c>
      <c r="J10" s="97">
        <v>140056.85</v>
      </c>
      <c r="K10" s="97">
        <v>482</v>
      </c>
      <c r="L10" s="97">
        <v>423270.4</v>
      </c>
    </row>
    <row r="11" spans="1:12" ht="19.5" customHeight="1">
      <c r="A11" s="87">
        <v>6</v>
      </c>
      <c r="B11" s="91" t="s">
        <v>78</v>
      </c>
      <c r="C11" s="97">
        <v>330</v>
      </c>
      <c r="D11" s="97">
        <v>696421.8</v>
      </c>
      <c r="E11" s="97">
        <v>301</v>
      </c>
      <c r="F11" s="97">
        <v>948734.58</v>
      </c>
      <c r="G11" s="97">
        <v>18</v>
      </c>
      <c r="H11" s="97">
        <v>33314.14</v>
      </c>
      <c r="I11" s="97">
        <v>8</v>
      </c>
      <c r="J11" s="97">
        <v>8923</v>
      </c>
      <c r="K11" s="97">
        <v>18</v>
      </c>
      <c r="L11" s="97">
        <v>36574.8</v>
      </c>
    </row>
    <row r="12" spans="1:12" ht="19.5" customHeight="1">
      <c r="A12" s="87">
        <v>7</v>
      </c>
      <c r="B12" s="91" t="s">
        <v>79</v>
      </c>
      <c r="C12" s="97">
        <v>3372</v>
      </c>
      <c r="D12" s="97">
        <v>2839454</v>
      </c>
      <c r="E12" s="97">
        <v>2795</v>
      </c>
      <c r="F12" s="97">
        <v>2575282.19</v>
      </c>
      <c r="G12" s="97">
        <v>64</v>
      </c>
      <c r="H12" s="97">
        <v>50757.81</v>
      </c>
      <c r="I12" s="97">
        <v>147</v>
      </c>
      <c r="J12" s="97">
        <v>131133.85</v>
      </c>
      <c r="K12" s="97">
        <v>464</v>
      </c>
      <c r="L12" s="97">
        <v>386695.6</v>
      </c>
    </row>
    <row r="13" spans="1:12" ht="15" customHeight="1">
      <c r="A13" s="87">
        <v>8</v>
      </c>
      <c r="B13" s="90" t="s">
        <v>18</v>
      </c>
      <c r="C13" s="97">
        <v>2981</v>
      </c>
      <c r="D13" s="97">
        <v>2506352.4</v>
      </c>
      <c r="E13" s="97">
        <v>2821</v>
      </c>
      <c r="F13" s="97">
        <v>2388348.24</v>
      </c>
      <c r="G13" s="97">
        <v>159</v>
      </c>
      <c r="H13" s="97">
        <v>76604.6</v>
      </c>
      <c r="I13" s="97">
        <v>27</v>
      </c>
      <c r="J13" s="97">
        <v>17222.4</v>
      </c>
      <c r="K13" s="97">
        <v>52</v>
      </c>
      <c r="L13" s="97">
        <v>43721.6</v>
      </c>
    </row>
    <row r="14" spans="1:12" ht="15.75" customHeight="1">
      <c r="A14" s="87">
        <v>9</v>
      </c>
      <c r="B14" s="90" t="s">
        <v>19</v>
      </c>
      <c r="C14" s="97">
        <v>28</v>
      </c>
      <c r="D14" s="97">
        <v>61253.42</v>
      </c>
      <c r="E14" s="97">
        <v>28</v>
      </c>
      <c r="F14" s="97">
        <v>87550.23</v>
      </c>
      <c r="G14" s="97">
        <v>1</v>
      </c>
      <c r="H14" s="97">
        <v>3265.7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2372</v>
      </c>
      <c r="D15" s="97">
        <v>1106056.2</v>
      </c>
      <c r="E15" s="97">
        <v>2129</v>
      </c>
      <c r="F15" s="97">
        <v>1049365.91</v>
      </c>
      <c r="G15" s="97">
        <v>21</v>
      </c>
      <c r="H15" s="97">
        <v>10263.6</v>
      </c>
      <c r="I15" s="97">
        <v>1</v>
      </c>
      <c r="J15" s="97">
        <v>420.4</v>
      </c>
      <c r="K15" s="97">
        <v>230</v>
      </c>
      <c r="L15" s="97">
        <v>132005.6</v>
      </c>
    </row>
    <row r="16" spans="1:12" ht="21" customHeight="1">
      <c r="A16" s="87">
        <v>11</v>
      </c>
      <c r="B16" s="91" t="s">
        <v>78</v>
      </c>
      <c r="C16" s="97">
        <v>172</v>
      </c>
      <c r="D16" s="97">
        <v>180772</v>
      </c>
      <c r="E16" s="97">
        <v>113</v>
      </c>
      <c r="F16" s="97">
        <v>118703.1</v>
      </c>
      <c r="G16" s="97">
        <v>5</v>
      </c>
      <c r="H16" s="97">
        <v>3153</v>
      </c>
      <c r="I16" s="97"/>
      <c r="J16" s="97"/>
      <c r="K16" s="97">
        <v>56</v>
      </c>
      <c r="L16" s="97">
        <v>58856</v>
      </c>
    </row>
    <row r="17" spans="1:12" ht="21" customHeight="1">
      <c r="A17" s="87">
        <v>12</v>
      </c>
      <c r="B17" s="91" t="s">
        <v>79</v>
      </c>
      <c r="C17" s="97">
        <v>2200</v>
      </c>
      <c r="D17" s="97">
        <v>925284.2</v>
      </c>
      <c r="E17" s="97">
        <v>2016</v>
      </c>
      <c r="F17" s="97">
        <v>930662.81</v>
      </c>
      <c r="G17" s="97">
        <v>16</v>
      </c>
      <c r="H17" s="97">
        <v>7110.6</v>
      </c>
      <c r="I17" s="97">
        <v>1</v>
      </c>
      <c r="J17" s="97">
        <v>420.4</v>
      </c>
      <c r="K17" s="97">
        <v>174</v>
      </c>
      <c r="L17" s="97">
        <v>73149.6</v>
      </c>
    </row>
    <row r="18" spans="1:12" ht="21" customHeight="1">
      <c r="A18" s="87">
        <v>13</v>
      </c>
      <c r="B18" s="99" t="s">
        <v>104</v>
      </c>
      <c r="C18" s="97">
        <v>2224</v>
      </c>
      <c r="D18" s="97">
        <v>467466.699999999</v>
      </c>
      <c r="E18" s="97">
        <v>1012</v>
      </c>
      <c r="F18" s="97">
        <v>222212.9</v>
      </c>
      <c r="G18" s="97"/>
      <c r="H18" s="97"/>
      <c r="I18" s="97">
        <v>463</v>
      </c>
      <c r="J18" s="97">
        <v>97050.7</v>
      </c>
      <c r="K18" s="97">
        <v>908</v>
      </c>
      <c r="L18" s="97">
        <v>190231</v>
      </c>
    </row>
    <row r="19" spans="1:12" ht="21" customHeight="1">
      <c r="A19" s="87">
        <v>14</v>
      </c>
      <c r="B19" s="99" t="s">
        <v>105</v>
      </c>
      <c r="C19" s="97">
        <v>42</v>
      </c>
      <c r="D19" s="97">
        <v>4414.2</v>
      </c>
      <c r="E19" s="97">
        <v>38</v>
      </c>
      <c r="F19" s="97">
        <v>4654.1</v>
      </c>
      <c r="G19" s="97"/>
      <c r="H19" s="97"/>
      <c r="I19" s="97"/>
      <c r="J19" s="97"/>
      <c r="K19" s="97">
        <v>4</v>
      </c>
      <c r="L19" s="97">
        <v>420.4</v>
      </c>
    </row>
    <row r="20" spans="1:12" ht="29.25" customHeight="1">
      <c r="A20" s="87">
        <v>15</v>
      </c>
      <c r="B20" s="99" t="s">
        <v>109</v>
      </c>
      <c r="C20" s="97">
        <v>2</v>
      </c>
      <c r="D20" s="97">
        <v>840.8</v>
      </c>
      <c r="E20" s="97">
        <v>2</v>
      </c>
      <c r="F20" s="97">
        <v>806.4</v>
      </c>
      <c r="G20" s="97"/>
      <c r="H20" s="97"/>
      <c r="I20" s="97">
        <v>1</v>
      </c>
      <c r="J20" s="97">
        <v>384.2</v>
      </c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13</v>
      </c>
      <c r="D21" s="97">
        <f>SUM(D22:D23)</f>
        <v>17236.4</v>
      </c>
      <c r="E21" s="97">
        <f>SUM(E22:E23)</f>
        <v>13</v>
      </c>
      <c r="F21" s="97">
        <f>SUM(F22:F23)</f>
        <v>19906.800000000003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8</v>
      </c>
      <c r="D22" s="97">
        <v>6726.4</v>
      </c>
      <c r="E22" s="97">
        <v>8</v>
      </c>
      <c r="F22" s="97">
        <v>10237.6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5</v>
      </c>
      <c r="D23" s="97">
        <v>10510</v>
      </c>
      <c r="E23" s="97">
        <v>5</v>
      </c>
      <c r="F23" s="97">
        <v>9669.2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9</v>
      </c>
      <c r="D24" s="97">
        <v>7882.5</v>
      </c>
      <c r="E24" s="97">
        <v>9</v>
      </c>
      <c r="F24" s="97">
        <v>6775.35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139</v>
      </c>
      <c r="D39" s="96">
        <f>SUM(D40,D47,D48,D49)</f>
        <v>120444.6</v>
      </c>
      <c r="E39" s="96">
        <f>SUM(E40,E47,E48,E49)</f>
        <v>114</v>
      </c>
      <c r="F39" s="96">
        <f>SUM(F40,F47,F48,F49)</f>
        <v>72810.69</v>
      </c>
      <c r="G39" s="96">
        <f>SUM(G40,G47,G48,G49)</f>
        <v>2</v>
      </c>
      <c r="H39" s="96">
        <f>SUM(H40,H47,H48,H49)</f>
        <v>840.8</v>
      </c>
      <c r="I39" s="96">
        <f>SUM(I40,I47,I48,I49)</f>
        <v>2</v>
      </c>
      <c r="J39" s="96">
        <f>SUM(J40,J47,J48,J49)</f>
        <v>1681.6</v>
      </c>
      <c r="K39" s="96">
        <f>SUM(K40,K47,K48,K49)</f>
        <v>22</v>
      </c>
      <c r="L39" s="96">
        <f>SUM(L40,L47,L48,L49)</f>
        <v>18497.6</v>
      </c>
    </row>
    <row r="40" spans="1:12" ht="24" customHeight="1">
      <c r="A40" s="87">
        <v>35</v>
      </c>
      <c r="B40" s="90" t="s">
        <v>85</v>
      </c>
      <c r="C40" s="97">
        <f>SUM(C41,C44)</f>
        <v>138</v>
      </c>
      <c r="D40" s="97">
        <f>SUM(D41,D44)</f>
        <v>119814</v>
      </c>
      <c r="E40" s="97">
        <f>SUM(E41,E44)</f>
        <v>113</v>
      </c>
      <c r="F40" s="97">
        <f>SUM(F41,F44)</f>
        <v>72180.69</v>
      </c>
      <c r="G40" s="97">
        <f>SUM(G41,G44)</f>
        <v>2</v>
      </c>
      <c r="H40" s="97">
        <f>SUM(H41,H44)</f>
        <v>840.8</v>
      </c>
      <c r="I40" s="97">
        <f>SUM(I41,I44)</f>
        <v>2</v>
      </c>
      <c r="J40" s="97">
        <f>SUM(J41,J44)</f>
        <v>1681.6</v>
      </c>
      <c r="K40" s="97">
        <f>SUM(K41,K44)</f>
        <v>22</v>
      </c>
      <c r="L40" s="97">
        <f>SUM(L41,L44)</f>
        <v>18497.6</v>
      </c>
    </row>
    <row r="41" spans="1:12" ht="19.5" customHeight="1">
      <c r="A41" s="87">
        <v>36</v>
      </c>
      <c r="B41" s="90" t="s">
        <v>86</v>
      </c>
      <c r="C41" s="97">
        <v>5</v>
      </c>
      <c r="D41" s="97">
        <v>6726.4</v>
      </c>
      <c r="E41" s="97">
        <v>3</v>
      </c>
      <c r="F41" s="97">
        <v>5623.8</v>
      </c>
      <c r="G41" s="97"/>
      <c r="H41" s="97"/>
      <c r="I41" s="97">
        <v>1</v>
      </c>
      <c r="J41" s="97">
        <v>840.8</v>
      </c>
      <c r="K41" s="97">
        <v>1</v>
      </c>
      <c r="L41" s="97">
        <v>840.8</v>
      </c>
    </row>
    <row r="42" spans="1:12" ht="16.5" customHeight="1">
      <c r="A42" s="87">
        <v>37</v>
      </c>
      <c r="B42" s="91" t="s">
        <v>87</v>
      </c>
      <c r="C42" s="97">
        <v>2</v>
      </c>
      <c r="D42" s="97">
        <v>4204</v>
      </c>
      <c r="E42" s="97">
        <v>2</v>
      </c>
      <c r="F42" s="97">
        <v>2522.4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3</v>
      </c>
      <c r="D43" s="97">
        <v>2522.4</v>
      </c>
      <c r="E43" s="97">
        <v>1</v>
      </c>
      <c r="F43" s="97">
        <v>3101.4</v>
      </c>
      <c r="G43" s="97"/>
      <c r="H43" s="97"/>
      <c r="I43" s="97">
        <v>1</v>
      </c>
      <c r="J43" s="97">
        <v>840.8</v>
      </c>
      <c r="K43" s="97">
        <v>1</v>
      </c>
      <c r="L43" s="97">
        <v>840.8</v>
      </c>
    </row>
    <row r="44" spans="1:12" ht="21" customHeight="1">
      <c r="A44" s="87">
        <v>39</v>
      </c>
      <c r="B44" s="90" t="s">
        <v>88</v>
      </c>
      <c r="C44" s="97">
        <v>133</v>
      </c>
      <c r="D44" s="97">
        <v>113087.6</v>
      </c>
      <c r="E44" s="97">
        <v>110</v>
      </c>
      <c r="F44" s="97">
        <v>66556.89</v>
      </c>
      <c r="G44" s="97">
        <v>2</v>
      </c>
      <c r="H44" s="97">
        <v>840.8</v>
      </c>
      <c r="I44" s="97">
        <v>1</v>
      </c>
      <c r="J44" s="97">
        <v>840.8</v>
      </c>
      <c r="K44" s="97">
        <v>21</v>
      </c>
      <c r="L44" s="97">
        <v>17656.8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2102</v>
      </c>
      <c r="E45" s="97">
        <v>1</v>
      </c>
      <c r="F45" s="97">
        <v>630.6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132</v>
      </c>
      <c r="D46" s="97">
        <v>110985.6</v>
      </c>
      <c r="E46" s="97">
        <v>109</v>
      </c>
      <c r="F46" s="97">
        <v>65926.29</v>
      </c>
      <c r="G46" s="97">
        <v>2</v>
      </c>
      <c r="H46" s="97">
        <v>840.8</v>
      </c>
      <c r="I46" s="97">
        <v>1</v>
      </c>
      <c r="J46" s="97">
        <v>840.8</v>
      </c>
      <c r="K46" s="97">
        <v>21</v>
      </c>
      <c r="L46" s="97">
        <v>17656.8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630.6</v>
      </c>
      <c r="E49" s="97">
        <v>1</v>
      </c>
      <c r="F49" s="97">
        <v>630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1308</v>
      </c>
      <c r="D50" s="96">
        <f>SUM(D51:D54)</f>
        <v>37570.090000000004</v>
      </c>
      <c r="E50" s="96">
        <f>SUM(E51:E54)</f>
        <v>1270</v>
      </c>
      <c r="F50" s="96">
        <f>SUM(F51:F54)</f>
        <v>37358.61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81.98</v>
      </c>
      <c r="K50" s="96">
        <f>SUM(K51:K54)</f>
        <v>38</v>
      </c>
      <c r="L50" s="96">
        <f>SUM(L51:L54)</f>
        <v>1015.2500000000001</v>
      </c>
    </row>
    <row r="51" spans="1:12" ht="18.75" customHeight="1">
      <c r="A51" s="87">
        <v>46</v>
      </c>
      <c r="B51" s="90" t="s">
        <v>9</v>
      </c>
      <c r="C51" s="97">
        <v>946</v>
      </c>
      <c r="D51" s="97">
        <v>20777.06</v>
      </c>
      <c r="E51" s="97">
        <v>910</v>
      </c>
      <c r="F51" s="97">
        <v>20169.44</v>
      </c>
      <c r="G51" s="97"/>
      <c r="H51" s="97"/>
      <c r="I51" s="97"/>
      <c r="J51" s="97"/>
      <c r="K51" s="97">
        <v>36</v>
      </c>
      <c r="L51" s="97">
        <v>939.58</v>
      </c>
    </row>
    <row r="52" spans="1:12" ht="27" customHeight="1">
      <c r="A52" s="87">
        <v>47</v>
      </c>
      <c r="B52" s="90" t="s">
        <v>10</v>
      </c>
      <c r="C52" s="97">
        <v>91</v>
      </c>
      <c r="D52" s="97">
        <v>5990.7</v>
      </c>
      <c r="E52" s="97">
        <v>90</v>
      </c>
      <c r="F52" s="97">
        <v>6111.96</v>
      </c>
      <c r="G52" s="97"/>
      <c r="H52" s="97"/>
      <c r="I52" s="97"/>
      <c r="J52" s="97"/>
      <c r="K52" s="97">
        <v>1</v>
      </c>
      <c r="L52" s="97">
        <v>63.06</v>
      </c>
    </row>
    <row r="53" spans="1:12" ht="76.5" customHeight="1">
      <c r="A53" s="87">
        <v>48</v>
      </c>
      <c r="B53" s="90" t="s">
        <v>92</v>
      </c>
      <c r="C53" s="97">
        <v>189</v>
      </c>
      <c r="D53" s="97">
        <v>4111.63</v>
      </c>
      <c r="E53" s="97">
        <v>188</v>
      </c>
      <c r="F53" s="97">
        <v>4129.85</v>
      </c>
      <c r="G53" s="97"/>
      <c r="H53" s="97"/>
      <c r="I53" s="97"/>
      <c r="J53" s="97"/>
      <c r="K53" s="97">
        <v>1</v>
      </c>
      <c r="L53" s="97">
        <v>12.61</v>
      </c>
    </row>
    <row r="54" spans="1:12" ht="24" customHeight="1">
      <c r="A54" s="87">
        <v>49</v>
      </c>
      <c r="B54" s="90" t="s">
        <v>93</v>
      </c>
      <c r="C54" s="97">
        <v>82</v>
      </c>
      <c r="D54" s="97">
        <v>6690.7</v>
      </c>
      <c r="E54" s="97">
        <v>82</v>
      </c>
      <c r="F54" s="97">
        <v>6947.36</v>
      </c>
      <c r="G54" s="97"/>
      <c r="H54" s="97"/>
      <c r="I54" s="97">
        <v>1</v>
      </c>
      <c r="J54" s="97">
        <v>81.98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10701</v>
      </c>
      <c r="D55" s="96">
        <v>4498664.19999994</v>
      </c>
      <c r="E55" s="96">
        <v>4332</v>
      </c>
      <c r="F55" s="96">
        <v>1824653.46000001</v>
      </c>
      <c r="G55" s="96"/>
      <c r="H55" s="96"/>
      <c r="I55" s="96">
        <v>10638</v>
      </c>
      <c r="J55" s="96">
        <v>4471170.06999994</v>
      </c>
      <c r="K55" s="97">
        <v>63</v>
      </c>
      <c r="L55" s="96">
        <v>26905.6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30674</v>
      </c>
      <c r="D56" s="96">
        <f t="shared" si="0"/>
        <v>24234488.589999937</v>
      </c>
      <c r="E56" s="96">
        <f t="shared" si="0"/>
        <v>20264</v>
      </c>
      <c r="F56" s="96">
        <f t="shared" si="0"/>
        <v>19387914.85000001</v>
      </c>
      <c r="G56" s="96">
        <f t="shared" si="0"/>
        <v>432</v>
      </c>
      <c r="H56" s="96">
        <f t="shared" si="0"/>
        <v>659908.1799999999</v>
      </c>
      <c r="I56" s="96">
        <f t="shared" si="0"/>
        <v>11686</v>
      </c>
      <c r="J56" s="96">
        <f t="shared" si="0"/>
        <v>5091283.36999994</v>
      </c>
      <c r="K56" s="96">
        <f t="shared" si="0"/>
        <v>3284</v>
      </c>
      <c r="L56" s="96">
        <f t="shared" si="0"/>
        <v>2385542.3800000004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&amp;LB08F6016&amp;CФорма № Зведений- 10, Підрозділ: ТУ ДСА України в Вiнницькій областi,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3276</v>
      </c>
      <c r="F4" s="93">
        <f>SUM(F5:F25)</f>
        <v>2376017.9799999995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119</v>
      </c>
      <c r="F5" s="95">
        <v>127140.37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47</v>
      </c>
      <c r="F6" s="95">
        <v>81488.79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2415</v>
      </c>
      <c r="F7" s="95">
        <v>1482890.56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2102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16</v>
      </c>
      <c r="F9" s="95">
        <v>13452.8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60</v>
      </c>
      <c r="F10" s="95">
        <v>158611.49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82</v>
      </c>
      <c r="F11" s="95">
        <v>52760.2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7</v>
      </c>
      <c r="F12" s="95">
        <v>4241.84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266</v>
      </c>
      <c r="F13" s="95">
        <v>252811.81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48</v>
      </c>
      <c r="F14" s="95">
        <v>28953.64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3</v>
      </c>
      <c r="F16" s="95">
        <v>1681.6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135</v>
      </c>
      <c r="F17" s="95">
        <v>104720.88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5</v>
      </c>
      <c r="F18" s="95">
        <v>9248.8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40</v>
      </c>
      <c r="F20" s="95">
        <v>42040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>
        <v>1</v>
      </c>
      <c r="F22" s="95">
        <v>840.8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30</v>
      </c>
      <c r="F23" s="95">
        <v>12612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420.4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&amp;LB08F6016&amp;CФорма № Зведений- 10, Підрозділ: ТУ ДСА України в Вiнницькій областi,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Ірина Волощук</cp:lastModifiedBy>
  <cp:lastPrinted>2018-03-15T14:08:04Z</cp:lastPrinted>
  <dcterms:created xsi:type="dcterms:W3CDTF">2015-09-09T10:27:37Z</dcterms:created>
  <dcterms:modified xsi:type="dcterms:W3CDTF">2020-10-30T11:47:27Z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Зведений- 10_10002_3.2020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B08F6016</vt:lpwstr>
  </property>
  <property fmtid="{D5CDD505-2E9C-101B-9397-08002B2CF9AE}" pid="10" name="Підрозд">
    <vt:lpwstr>ТУ ДСА України в Вiнницькій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