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<sst xmlns="http://schemas.openxmlformats.org/spreadsheetml/2006/main" count="154" uniqueCount="129">
  <si>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</si>
  <si>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</si>
  <si>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</si>
  <si>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</si>
  <si>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</si>
  <si>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</si>
  <si>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</si>
  <si>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</si>
  <si>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</si>
  <si>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</si>
  <si>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</si>
  <si>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</si>
  <si>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</si>
  <si>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</si>
  <si>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</si>
  <si>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</si>
  <si>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</si>
  <si>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</si>
  <si>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</si>
  <si>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</si>
  <si>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</si>
  <si>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</si>
  <si>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</si>
  <si>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</si>
  <si>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</si>
  <si>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</si>
  <si>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</si>
  <si>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</si>
  <si>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</si>
  <si>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</si>
  <si>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</si>
  <si>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</si>
  <si>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</si>
  <si>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</si>
  <si>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</si>
  <si>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</si>
  <si>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</si>
  <si>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</si>
  <si>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</si>
  <si>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</si>
  <si>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</si>
  <si>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</si>
  <si>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</si>
  <si>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</si>
  <si>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</si>
  <si>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</si>
  <si>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</si>
  <si>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</si>
  <si>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</si>
  <si>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</si>
  <si>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</si>
  <si>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</si>
  <si>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</si>
  <si>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</si>
  <si>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</si>
  <si>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</si>
  <si>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</si>
  <si>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</si>
  <si>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</si>
  <si>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</si>
  <si>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</si>
  <si>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</si>
  <si>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</si>
  <si>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</si>
  <si>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</si>
  <si>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</si>
  <si>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</si>
  <si>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</si>
  <si>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</si>
  <si>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</si>
  <si>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</si>
  <si>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</si>
  <si>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</si>
  <si>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</si>
  <si>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</si>
  <si>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</si>
  <si>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</si>
  <si>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</si>
  <si>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</si>
  <si>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</si>
  <si>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</si>
  <si>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</si>
  <si>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</si>
  <si>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</si>
  <si>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</si>
  <si>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</si>
  <si>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</si>
  <si>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</si>
  <si>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</si>
  <si>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</si>
  <si>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</si>
  <si>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</si>
  <si>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</si>
  <si>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</si>
  <si>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</si>
  <si>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</si>
  <si>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</si>
  <si>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</si>
  <si>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</si>
  <si>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</si>
  <si>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</si>
  <si>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</si>
  <si>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</si>
  <si>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</si>
  <si>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</si>
  <si>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</si>
  <si>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</si>
  <si>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</si>
  <si>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</si>
  <si>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</si>
  <si>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</si>
  <si>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</si>
  <si>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</si>
  <si>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</si>
  <si>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</si>
  <si>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</si>
  <si>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</si>
  <si>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</si>
  <si>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</si>
  <si>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</si>
  <si>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</si>
  <si>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</si>
  <si>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</si>
  <si>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</si>
  <si>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</si>
  <si>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</si>
  <si>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</si>
  <si>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</si>
  <si>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7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</si>
</sst>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&amp;L74B030A9&amp;C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15195</v>
      </c>
      <c r="D6" s="96">
        <f>SUM(D7,D10,D13,D14,D15,D21,D24,D25,D18,D19,D20)</f>
        <v>15757972.490000002</v>
      </c>
      <c r="E6" s="96">
        <f>SUM(E7,E10,E13,E14,E15,E21,E24,E25,E18,E19,E20)</f>
        <v>12109</v>
      </c>
      <c r="F6" s="96">
        <f>SUM(F7,F10,F13,F14,F15,F21,F24,F25,F18,F19,F20)</f>
        <v>13627011.83</v>
      </c>
      <c r="G6" s="96">
        <f>SUM(G7,G10,G13,G14,G15,G21,G24,G25,G18,G19,G20)</f>
        <v>305</v>
      </c>
      <c r="H6" s="96">
        <f>SUM(H7,H10,H13,H14,H15,H21,H24,H25,H18,H19,H20)</f>
        <v>377440.30000000005</v>
      </c>
      <c r="I6" s="96">
        <f>SUM(I7,I10,I13,I14,I15,I21,I24,I25,I18,I19,I20)</f>
        <v>1113</v>
      </c>
      <c r="J6" s="96">
        <f>SUM(J7,J10,J13,J14,J15,J21,J24,J25,J18,J19,J20)</f>
        <v>700591.51</v>
      </c>
      <c r="K6" s="96">
        <f>SUM(K7,K10,K13,K14,K15,K21,K24,K25,K18,K19,K20)</f>
        <v>2215</v>
      </c>
      <c r="L6" s="96">
        <f>SUM(L7,L10,L13,L14,L15,L21,L24,L25,L18,L19,L20)</f>
        <v>1658262.19</v>
      </c>
    </row>
    <row r="7" spans="1:12" ht="16.5" customHeight="1">
      <c r="A7" s="87">
        <v>2</v>
      </c>
      <c r="B7" s="90" t="s">
        <v>74</v>
      </c>
      <c r="C7" s="97">
        <v>5106</v>
      </c>
      <c r="D7" s="97">
        <v>9175595.38</v>
      </c>
      <c r="E7" s="97">
        <v>3703</v>
      </c>
      <c r="F7" s="97">
        <v>7637782.2</v>
      </c>
      <c r="G7" s="97">
        <v>126</v>
      </c>
      <c r="H7" s="97">
        <v>216944.81</v>
      </c>
      <c r="I7" s="97">
        <v>498</v>
      </c>
      <c r="J7" s="97">
        <v>455483.49</v>
      </c>
      <c r="K7" s="97">
        <v>1087</v>
      </c>
      <c r="L7" s="97">
        <v>1133845.89</v>
      </c>
    </row>
    <row r="8" spans="1:12" ht="16.5" customHeight="1">
      <c r="A8" s="87">
        <v>3</v>
      </c>
      <c r="B8" s="91" t="s">
        <v>75</v>
      </c>
      <c r="C8" s="97">
        <v>2357</v>
      </c>
      <c r="D8" s="97">
        <v>5711919.05</v>
      </c>
      <c r="E8" s="97">
        <v>2283</v>
      </c>
      <c r="F8" s="97">
        <v>5462419.99</v>
      </c>
      <c r="G8" s="97">
        <v>64</v>
      </c>
      <c r="H8" s="97">
        <v>125947.6</v>
      </c>
      <c r="I8" s="97">
        <v>24</v>
      </c>
      <c r="J8" s="97">
        <v>26334.81</v>
      </c>
      <c r="K8" s="97">
        <v>39</v>
      </c>
      <c r="L8" s="97">
        <v>89284.74</v>
      </c>
    </row>
    <row r="9" spans="1:12" ht="16.5" customHeight="1">
      <c r="A9" s="87">
        <v>4</v>
      </c>
      <c r="B9" s="91" t="s">
        <v>76</v>
      </c>
      <c r="C9" s="97">
        <v>2749</v>
      </c>
      <c r="D9" s="97">
        <v>3463676.33</v>
      </c>
      <c r="E9" s="97">
        <v>1420</v>
      </c>
      <c r="F9" s="97">
        <v>2175362.21</v>
      </c>
      <c r="G9" s="97">
        <v>62</v>
      </c>
      <c r="H9" s="97">
        <v>90997.21</v>
      </c>
      <c r="I9" s="97">
        <v>474</v>
      </c>
      <c r="J9" s="97">
        <v>429148.68</v>
      </c>
      <c r="K9" s="97">
        <v>1048</v>
      </c>
      <c r="L9" s="97">
        <v>1044561.15</v>
      </c>
    </row>
    <row r="10" spans="1:12" ht="19.5" customHeight="1">
      <c r="A10" s="87">
        <v>5</v>
      </c>
      <c r="B10" s="90" t="s">
        <v>77</v>
      </c>
      <c r="C10" s="97">
        <v>2827</v>
      </c>
      <c r="D10" s="97">
        <v>3072615.76</v>
      </c>
      <c r="E10" s="97">
        <v>2395</v>
      </c>
      <c r="F10" s="97">
        <v>2833361.9</v>
      </c>
      <c r="G10" s="97">
        <v>59</v>
      </c>
      <c r="H10" s="97">
        <v>61942.47</v>
      </c>
      <c r="I10" s="97">
        <v>136</v>
      </c>
      <c r="J10" s="97">
        <v>119724.02</v>
      </c>
      <c r="K10" s="97">
        <v>295</v>
      </c>
      <c r="L10" s="97">
        <v>286860.8</v>
      </c>
    </row>
    <row r="11" spans="1:12" ht="19.5" customHeight="1">
      <c r="A11" s="87">
        <v>6</v>
      </c>
      <c r="B11" s="91" t="s">
        <v>78</v>
      </c>
      <c r="C11" s="97">
        <v>296</v>
      </c>
      <c r="D11" s="97">
        <v>729814</v>
      </c>
      <c r="E11" s="97">
        <v>265</v>
      </c>
      <c r="F11" s="97">
        <v>763550.01</v>
      </c>
      <c r="G11" s="97">
        <v>7</v>
      </c>
      <c r="H11" s="97">
        <v>13143.67</v>
      </c>
      <c r="I11" s="97">
        <v>17</v>
      </c>
      <c r="J11" s="97">
        <v>17284.94</v>
      </c>
      <c r="K11" s="97">
        <v>14</v>
      </c>
      <c r="L11" s="97">
        <v>31780</v>
      </c>
    </row>
    <row r="12" spans="1:12" ht="19.5" customHeight="1">
      <c r="A12" s="87">
        <v>7</v>
      </c>
      <c r="B12" s="91" t="s">
        <v>79</v>
      </c>
      <c r="C12" s="97">
        <v>2531</v>
      </c>
      <c r="D12" s="97">
        <v>2342801.76</v>
      </c>
      <c r="E12" s="97">
        <v>2130</v>
      </c>
      <c r="F12" s="97">
        <v>2069811.89</v>
      </c>
      <c r="G12" s="97">
        <v>52</v>
      </c>
      <c r="H12" s="97">
        <v>48798.8</v>
      </c>
      <c r="I12" s="97">
        <v>119</v>
      </c>
      <c r="J12" s="97">
        <v>102439.08</v>
      </c>
      <c r="K12" s="97">
        <v>281</v>
      </c>
      <c r="L12" s="97">
        <v>255080.8</v>
      </c>
    </row>
    <row r="13" spans="1:12" ht="15" customHeight="1">
      <c r="A13" s="87">
        <v>8</v>
      </c>
      <c r="B13" s="90" t="s">
        <v>18</v>
      </c>
      <c r="C13" s="97">
        <v>2062</v>
      </c>
      <c r="D13" s="97">
        <v>1872852.4</v>
      </c>
      <c r="E13" s="97">
        <v>1950</v>
      </c>
      <c r="F13" s="97">
        <v>1769674.79</v>
      </c>
      <c r="G13" s="97">
        <v>92</v>
      </c>
      <c r="H13" s="97">
        <v>48659.5</v>
      </c>
      <c r="I13" s="97">
        <v>26</v>
      </c>
      <c r="J13" s="97">
        <v>21187.2</v>
      </c>
      <c r="K13" s="97">
        <v>40</v>
      </c>
      <c r="L13" s="97">
        <v>35412</v>
      </c>
    </row>
    <row r="14" spans="1:12" ht="15.75" customHeight="1">
      <c r="A14" s="87">
        <v>9</v>
      </c>
      <c r="B14" s="90" t="s">
        <v>19</v>
      </c>
      <c r="C14" s="97">
        <v>18</v>
      </c>
      <c r="D14" s="97">
        <v>31347.98</v>
      </c>
      <c r="E14" s="97">
        <v>17</v>
      </c>
      <c r="F14" s="97">
        <v>30894.82</v>
      </c>
      <c r="G14" s="97">
        <v>1</v>
      </c>
      <c r="H14" s="97">
        <v>310.12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1658</v>
      </c>
      <c r="D15" s="97">
        <v>795260</v>
      </c>
      <c r="E15" s="97">
        <v>1553</v>
      </c>
      <c r="F15" s="97">
        <v>785553.43</v>
      </c>
      <c r="G15" s="97">
        <v>21</v>
      </c>
      <c r="H15" s="97">
        <v>48238.2</v>
      </c>
      <c r="I15" s="97"/>
      <c r="J15" s="97"/>
      <c r="K15" s="97">
        <v>94</v>
      </c>
      <c r="L15" s="97">
        <v>44265</v>
      </c>
    </row>
    <row r="16" spans="1:12" ht="21" customHeight="1">
      <c r="A16" s="87">
        <v>11</v>
      </c>
      <c r="B16" s="91" t="s">
        <v>78</v>
      </c>
      <c r="C16" s="97">
        <v>62</v>
      </c>
      <c r="D16" s="97">
        <v>70286</v>
      </c>
      <c r="E16" s="97">
        <v>59</v>
      </c>
      <c r="F16" s="97">
        <v>70890.41</v>
      </c>
      <c r="G16" s="97"/>
      <c r="H16" s="97"/>
      <c r="I16" s="97"/>
      <c r="J16" s="97"/>
      <c r="K16" s="97">
        <v>3</v>
      </c>
      <c r="L16" s="97">
        <v>3405</v>
      </c>
    </row>
    <row r="17" spans="1:12" ht="21" customHeight="1">
      <c r="A17" s="87">
        <v>12</v>
      </c>
      <c r="B17" s="91" t="s">
        <v>79</v>
      </c>
      <c r="C17" s="97">
        <v>1596</v>
      </c>
      <c r="D17" s="97">
        <v>724974</v>
      </c>
      <c r="E17" s="97">
        <v>1494</v>
      </c>
      <c r="F17" s="97">
        <v>714663.02</v>
      </c>
      <c r="G17" s="97">
        <v>21</v>
      </c>
      <c r="H17" s="97">
        <v>48238.2</v>
      </c>
      <c r="I17" s="97"/>
      <c r="J17" s="97"/>
      <c r="K17" s="97">
        <v>91</v>
      </c>
      <c r="L17" s="97">
        <v>40860</v>
      </c>
    </row>
    <row r="18" spans="1:12" ht="21" customHeight="1">
      <c r="A18" s="87">
        <v>13</v>
      </c>
      <c r="B18" s="99" t="s">
        <v>104</v>
      </c>
      <c r="C18" s="97">
        <v>3447</v>
      </c>
      <c r="D18" s="97">
        <v>782320.4</v>
      </c>
      <c r="E18" s="97">
        <v>2417</v>
      </c>
      <c r="F18" s="97">
        <v>544699.52</v>
      </c>
      <c r="G18" s="97">
        <v>6</v>
      </c>
      <c r="H18" s="97">
        <v>1345.2</v>
      </c>
      <c r="I18" s="97">
        <v>453</v>
      </c>
      <c r="J18" s="97">
        <v>104196.8</v>
      </c>
      <c r="K18" s="97">
        <v>695</v>
      </c>
      <c r="L18" s="97">
        <v>156857</v>
      </c>
    </row>
    <row r="19" spans="1:12" ht="21" customHeight="1">
      <c r="A19" s="87">
        <v>14</v>
      </c>
      <c r="B19" s="99" t="s">
        <v>105</v>
      </c>
      <c r="C19" s="97">
        <v>58</v>
      </c>
      <c r="D19" s="97">
        <v>6583</v>
      </c>
      <c r="E19" s="97">
        <v>55</v>
      </c>
      <c r="F19" s="97">
        <v>6244.6</v>
      </c>
      <c r="G19" s="97"/>
      <c r="H19" s="97"/>
      <c r="I19" s="97"/>
      <c r="J19" s="97"/>
      <c r="K19" s="97">
        <v>3</v>
      </c>
      <c r="L19" s="97">
        <v>340.5</v>
      </c>
    </row>
    <row r="20" spans="1:12" ht="29.25" customHeight="1">
      <c r="A20" s="87">
        <v>15</v>
      </c>
      <c r="B20" s="99" t="s">
        <v>109</v>
      </c>
      <c r="C20" s="97">
        <v>4</v>
      </c>
      <c r="D20" s="97">
        <v>1816</v>
      </c>
      <c r="E20" s="97">
        <v>4</v>
      </c>
      <c r="F20" s="97">
        <v>1816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10</v>
      </c>
      <c r="D21" s="97">
        <f>SUM(D22:D23)</f>
        <v>13939.6</v>
      </c>
      <c r="E21" s="97">
        <f>SUM(E22:E23)</f>
        <v>11</v>
      </c>
      <c r="F21" s="97">
        <f>SUM(F22:F23)</f>
        <v>12123.6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6</v>
      </c>
      <c r="D22" s="97">
        <v>7129.6</v>
      </c>
      <c r="E22" s="97">
        <v>7</v>
      </c>
      <c r="F22" s="97">
        <v>6288.8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4</v>
      </c>
      <c r="D23" s="97">
        <v>6810</v>
      </c>
      <c r="E23" s="97">
        <v>4</v>
      </c>
      <c r="F23" s="97">
        <v>5834.8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</v>
      </c>
      <c r="D24" s="97">
        <v>5641.97</v>
      </c>
      <c r="E24" s="97">
        <v>4</v>
      </c>
      <c r="F24" s="97">
        <v>4860.97</v>
      </c>
      <c r="G24" s="97"/>
      <c r="H24" s="97"/>
      <c r="I24" s="97"/>
      <c r="J24" s="97"/>
      <c r="K24" s="97">
        <v>1</v>
      </c>
      <c r="L24" s="97">
        <v>681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267</v>
      </c>
      <c r="D39" s="96">
        <f>SUM(D40,D47,D48,D49)</f>
        <v>195340.34</v>
      </c>
      <c r="E39" s="96">
        <f>SUM(E40,E47,E48,E49)</f>
        <v>237</v>
      </c>
      <c r="F39" s="96">
        <f>SUM(F40,F47,F48,F49)</f>
        <v>131019.05</v>
      </c>
      <c r="G39" s="96">
        <f>SUM(G40,G47,G48,G49)</f>
        <v>3</v>
      </c>
      <c r="H39" s="96">
        <f>SUM(H40,H47,H48,H49)</f>
        <v>1816</v>
      </c>
      <c r="I39" s="96">
        <f>SUM(I40,I47,I48,I49)</f>
        <v>1</v>
      </c>
      <c r="J39" s="96">
        <f>SUM(J40,J47,J48,J49)</f>
        <v>420.4</v>
      </c>
      <c r="K39" s="96">
        <f>SUM(K40,K47,K48,K49)</f>
        <v>29</v>
      </c>
      <c r="L39" s="96">
        <f>SUM(L40,L47,L48,L49)</f>
        <v>25424</v>
      </c>
    </row>
    <row r="40" spans="1:12" ht="24" customHeight="1">
      <c r="A40" s="87">
        <v>35</v>
      </c>
      <c r="B40" s="90" t="s">
        <v>85</v>
      </c>
      <c r="C40" s="97">
        <f>SUM(C41,C44)</f>
        <v>267</v>
      </c>
      <c r="D40" s="97">
        <f>SUM(D41,D44)</f>
        <v>195340.34</v>
      </c>
      <c r="E40" s="97">
        <f>SUM(E41,E44)</f>
        <v>237</v>
      </c>
      <c r="F40" s="97">
        <f>SUM(F41,F44)</f>
        <v>131019.05</v>
      </c>
      <c r="G40" s="97">
        <f>SUM(G41,G44)</f>
        <v>3</v>
      </c>
      <c r="H40" s="97">
        <f>SUM(H41,H44)</f>
        <v>1816</v>
      </c>
      <c r="I40" s="97">
        <f>SUM(I41,I44)</f>
        <v>1</v>
      </c>
      <c r="J40" s="97">
        <f>SUM(J41,J44)</f>
        <v>420.4</v>
      </c>
      <c r="K40" s="97">
        <f>SUM(K41,K44)</f>
        <v>29</v>
      </c>
      <c r="L40" s="97">
        <f>SUM(L41,L44)</f>
        <v>25424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3178</v>
      </c>
      <c r="E41" s="97">
        <v>2</v>
      </c>
      <c r="F41" s="97">
        <v>2724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454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265</v>
      </c>
      <c r="D44" s="97">
        <v>192162.34</v>
      </c>
      <c r="E44" s="97">
        <v>235</v>
      </c>
      <c r="F44" s="97">
        <v>128295.05</v>
      </c>
      <c r="G44" s="97">
        <v>3</v>
      </c>
      <c r="H44" s="97">
        <v>1816</v>
      </c>
      <c r="I44" s="97">
        <v>1</v>
      </c>
      <c r="J44" s="97">
        <v>420.4</v>
      </c>
      <c r="K44" s="97">
        <v>29</v>
      </c>
      <c r="L44" s="97">
        <v>25424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265</v>
      </c>
      <c r="D46" s="97">
        <v>192162.34</v>
      </c>
      <c r="E46" s="97">
        <v>235</v>
      </c>
      <c r="F46" s="97">
        <v>128295.05</v>
      </c>
      <c r="G46" s="97">
        <v>3</v>
      </c>
      <c r="H46" s="97">
        <v>1816</v>
      </c>
      <c r="I46" s="97">
        <v>1</v>
      </c>
      <c r="J46" s="97">
        <v>420.4</v>
      </c>
      <c r="K46" s="97">
        <v>29</v>
      </c>
      <c r="L46" s="97">
        <v>25424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552</v>
      </c>
      <c r="D50" s="96">
        <f>SUM(D51:D54)</f>
        <v>22120.730000000003</v>
      </c>
      <c r="E50" s="96">
        <f>SUM(E51:E54)</f>
        <v>544</v>
      </c>
      <c r="F50" s="96">
        <f>SUM(F51:F54)</f>
        <v>22015.949999999997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8</v>
      </c>
      <c r="L50" s="96">
        <f>SUM(L51:L54)</f>
        <v>211.11</v>
      </c>
    </row>
    <row r="51" spans="1:12" ht="18.75" customHeight="1">
      <c r="A51" s="87">
        <v>46</v>
      </c>
      <c r="B51" s="90" t="s">
        <v>9</v>
      </c>
      <c r="C51" s="97">
        <v>418</v>
      </c>
      <c r="D51" s="97">
        <v>10739.45</v>
      </c>
      <c r="E51" s="97">
        <v>410</v>
      </c>
      <c r="F51" s="97">
        <v>10670.65</v>
      </c>
      <c r="G51" s="97"/>
      <c r="H51" s="97"/>
      <c r="I51" s="97"/>
      <c r="J51" s="97"/>
      <c r="K51" s="97">
        <v>8</v>
      </c>
      <c r="L51" s="97">
        <v>211.11</v>
      </c>
    </row>
    <row r="52" spans="1:12" ht="27" customHeight="1">
      <c r="A52" s="87">
        <v>47</v>
      </c>
      <c r="B52" s="90" t="s">
        <v>10</v>
      </c>
      <c r="C52" s="97">
        <v>80</v>
      </c>
      <c r="D52" s="97">
        <v>5511.06</v>
      </c>
      <c r="E52" s="97">
        <v>80</v>
      </c>
      <c r="F52" s="97">
        <v>5475.54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40.86</v>
      </c>
      <c r="E53" s="97">
        <v>2</v>
      </c>
      <c r="F53" s="97">
        <v>38.34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52</v>
      </c>
      <c r="D54" s="97">
        <v>5829.36</v>
      </c>
      <c r="E54" s="97">
        <v>52</v>
      </c>
      <c r="F54" s="97">
        <v>5831.42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6961</v>
      </c>
      <c r="D55" s="96">
        <v>3157084.8</v>
      </c>
      <c r="E55" s="96">
        <v>2962</v>
      </c>
      <c r="F55" s="96">
        <v>1344531.94</v>
      </c>
      <c r="G55" s="96"/>
      <c r="H55" s="96"/>
      <c r="I55" s="96">
        <v>6920</v>
      </c>
      <c r="J55" s="96">
        <v>3136194.4</v>
      </c>
      <c r="K55" s="97">
        <v>41</v>
      </c>
      <c r="L55" s="96">
        <v>20430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22975</v>
      </c>
      <c r="D56" s="96">
        <f t="shared" si="0"/>
        <v>19132518.360000003</v>
      </c>
      <c r="E56" s="96">
        <f t="shared" si="0"/>
        <v>15852</v>
      </c>
      <c r="F56" s="96">
        <f t="shared" si="0"/>
        <v>15124578.77</v>
      </c>
      <c r="G56" s="96">
        <f t="shared" si="0"/>
        <v>308</v>
      </c>
      <c r="H56" s="96">
        <f t="shared" si="0"/>
        <v>379256.30000000005</v>
      </c>
      <c r="I56" s="96">
        <f t="shared" si="0"/>
        <v>8034</v>
      </c>
      <c r="J56" s="96">
        <f t="shared" si="0"/>
        <v>3837206.31</v>
      </c>
      <c r="K56" s="96">
        <f t="shared" si="0"/>
        <v>2293</v>
      </c>
      <c r="L56" s="96">
        <f t="shared" si="0"/>
        <v>1704327.3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&amp;L74B030A9&amp;CФорма № Зведений- 10, Підрозділ: ТУ ДСА України в Вiнницькій областi,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2288</v>
      </c>
      <c r="F4" s="93">
        <f>SUM(F5:F25)</f>
        <v>1693609.3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261</v>
      </c>
      <c r="F5" s="95">
        <v>145910.81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48</v>
      </c>
      <c r="F6" s="95">
        <v>75183.52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1530</v>
      </c>
      <c r="F7" s="95">
        <v>1032795.12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908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1816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60</v>
      </c>
      <c r="F10" s="95">
        <v>114336.97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27</v>
      </c>
      <c r="F11" s="95">
        <v>28427.5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908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201</v>
      </c>
      <c r="F13" s="95">
        <v>171805.76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25</v>
      </c>
      <c r="F14" s="95">
        <v>22620.03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4</v>
      </c>
      <c r="F16" s="95">
        <v>4270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97</v>
      </c>
      <c r="F17" s="95">
        <v>69657.59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5</v>
      </c>
      <c r="F18" s="95">
        <v>7718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6810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3</v>
      </c>
      <c r="F21" s="95">
        <v>1362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1362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17</v>
      </c>
      <c r="F23" s="95">
        <v>7718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&amp;L74B030A9&amp;CФорма № Зведений- 10, Підрозділ: ТУ ДСА України в Вiнницькій областi,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2018-03-15T14:08:04Z</cp:lastPrinted>
  <dcterms:created xsi:type="dcterms:W3CDTF">2015-09-09T10:27:37Z</dcterms:created>
  <dcterms:modified xsi:type="dcterms:W3CDTF">2021-07-21T11:42:34Z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Зведений- 10_10002_2.2021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74B030A9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