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<sst xmlns="http://schemas.openxmlformats.org/spreadsheetml/2006/main" count="295" uniqueCount="222">
  <si>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</si>
  <si>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</si>
  <si>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</si>
  <si>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</si>
  <si>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</si>
  <si>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</si>
  <si>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</si>
  <si>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</si>
  <si>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</si>
  <si>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</si>
  <si>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</si>
  <si>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</si>
  <si>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</si>
  <si>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</si>
  <si>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</si>
  <si>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</si>
  <si>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</si>
  <si>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</si>
  <si>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</si>
  <si>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</si>
  <si>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</si>
  <si>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</si>
  <si>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</si>
  <si>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</si>
  <si>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</si>
  <si>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</si>
  <si>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</si>
  <si>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</si>
  <si>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</si>
  <si>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</si>
  <si>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</si>
  <si>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</si>
  <si>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</si>
  <si>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</si>
  <si>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</si>
  <si>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</si>
  <si>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</si>
  <si>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</si>
  <si>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</si>
  <si>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</si>
  <si>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</si>
  <si>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</si>
  <si>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</si>
  <si>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</si>
  <si>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</si>
  <si>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</si>
  <si>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</si>
  <si>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</si>
  <si>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</si>
  <si>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</si>
  <si>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</si>
  <si>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</si>
  <si>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</si>
  <si>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</si>
  <si>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</si>
  <si>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</si>
  <si>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</si>
  <si>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</si>
  <si>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</si>
  <si>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</si>
  <si>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</si>
  <si>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</si>
  <si>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</si>
  <si>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</si>
  <si>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</si>
  <si>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</si>
  <si>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</si>
  <si>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</si>
  <si>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</si>
  <si>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</si>
  <si>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</si>
  <si>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</si>
  <si>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</si>
  <si>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</si>
  <si>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</si>
  <si>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</si>
  <si>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</si>
  <si>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</si>
  <si>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</si>
  <si>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</si>
  <si>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</si>
  <si>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</si>
  <si>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</si>
  <si>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</si>
  <si>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</si>
  <si>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</si>
  <si>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</si>
  <si>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</si>
  <si>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</si>
  <si>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</si>
  <si>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</si>
  <si>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</si>
  <si>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</si>
  <si>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</si>
  <si>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</si>
  <si>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</si>
  <si>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</si>
  <si>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</si>
  <si>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</si>
  <si>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</si>
  <si>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</si>
  <si>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</si>
  <si>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</si>
  <si>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</si>
  <si>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</si>
  <si>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</si>
  <si>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</si>
  <si>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</si>
  <si>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</si>
  <si>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</si>
  <si>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</si>
  <si>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</si>
  <si>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</si>
  <si>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</si>
  <si>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</si>
  <si>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</si>
  <si>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</si>
  <si>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</si>
  <si>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</si>
  <si>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</si>
  <si>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</si>
  <si>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</si>
  <si>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</si>
  <si>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</si>
  <si>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</si>
  <si>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</si>
  <si>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</si>
  <si>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</si>
  <si>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</si>
  <si>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</si>
  <si>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</si>
  <si>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</si>
  <si>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</si>
  <si>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</si>
  <si>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</si>
  <si>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</si>
  <si>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</si>
  <si>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</si>
  <si>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</si>
  <si>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</si>
  <si>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</si>
  <si>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</si>
  <si>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</si>
  <si>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</si>
  <si>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</si>
  <si>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</si>
  <si>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</si>
  <si>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</si>
  <si>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</si>
  <si>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</si>
  <si>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</si>
  <si>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</si>
  <si>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</si>
  <si>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</si>
  <si>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</si>
  <si>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</si>
  <si>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</si>
  <si>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</si>
  <si>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</si>
  <si>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</si>
  <si>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</si>
  <si>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</si>
  <si>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</si>
  <si>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</si>
  <si>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</si>
  <si>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</si>
  <si>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</si>
  <si>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</si>
  <si>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</si>
  <si>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</si>
  <si>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</si>
  <si>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</si>
  <si>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</si>
  <si>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</si>
  <si>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</si>
  <si>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</si>
  <si>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</si>
  <si>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</si>
  <si>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</si>
  <si>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</si>
  <si>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</si>
  <si>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</si>
  <si>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</si>
  <si>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</si>
  <si>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</si>
  <si>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</si>
  <si>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</si>
  <si>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</si>
  <si>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</si>
  <si>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</si>
  <si>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</si>
  <si>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</si>
  <si>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</si>
  <si>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</si>
  <si>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</si>
  <si>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</si>
  <si>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</si>
  <si>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</si>
  <si>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</si>
  <si>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</si>
  <si>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</si>
  <si>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</si>
  <si>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</si>
  <si>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</si>
  <si>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</si>
  <si>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</si>
  <si>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</si>
  <si>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</si>
  <si>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</si>
  <si>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</si>
  <si>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</si>
  <si>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</si>
  <si>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</si>
  <si>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</si>
  <si>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</si>
  <si>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</si>
  <si>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</si>
  <si>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І.О. Савельєва</t>
  </si>
  <si>
    <t>(0432) 52-46-67</t>
  </si>
  <si>
    <t>(0432) 68-10-20</t>
  </si>
  <si>
    <t>statistik@vn.court.gov.ua</t>
  </si>
  <si>
    <t>8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</si>
</sst>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&amp;LCB300279&amp;C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5887</v>
      </c>
      <c r="F6" s="104">
        <v>2197</v>
      </c>
      <c r="G6" s="104">
        <v>29</v>
      </c>
      <c r="H6" s="104">
        <v>2020</v>
      </c>
      <c r="I6" s="104" t="s">
        <v>93</v>
      </c>
      <c r="J6" s="104">
        <v>3867</v>
      </c>
      <c r="K6" s="84">
        <v>1537</v>
      </c>
      <c r="L6" s="91">
        <f>E6-F6</f>
        <v>3690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13267</v>
      </c>
      <c r="F7" s="104">
        <v>12816</v>
      </c>
      <c r="G7" s="104">
        <v>24</v>
      </c>
      <c r="H7" s="104">
        <v>12433</v>
      </c>
      <c r="I7" s="104">
        <v>9842</v>
      </c>
      <c r="J7" s="104">
        <v>834</v>
      </c>
      <c r="K7" s="84"/>
      <c r="L7" s="91">
        <f>E7-F7</f>
        <v>451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16</v>
      </c>
      <c r="F8" s="104">
        <v>15</v>
      </c>
      <c r="G8" s="104"/>
      <c r="H8" s="104">
        <v>15</v>
      </c>
      <c r="I8" s="104">
        <v>12</v>
      </c>
      <c r="J8" s="104">
        <v>1</v>
      </c>
      <c r="K8" s="84"/>
      <c r="L8" s="91">
        <f>E8-F8</f>
        <v>1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1986</v>
      </c>
      <c r="F9" s="104">
        <v>1635</v>
      </c>
      <c r="G9" s="104">
        <v>7</v>
      </c>
      <c r="H9" s="85">
        <v>1604</v>
      </c>
      <c r="I9" s="104">
        <v>1137</v>
      </c>
      <c r="J9" s="104">
        <v>382</v>
      </c>
      <c r="K9" s="84"/>
      <c r="L9" s="91">
        <f>E9-F9</f>
        <v>351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28</v>
      </c>
      <c r="F10" s="104">
        <v>22</v>
      </c>
      <c r="G10" s="104">
        <v>4</v>
      </c>
      <c r="H10" s="104">
        <v>17</v>
      </c>
      <c r="I10" s="104">
        <v>1</v>
      </c>
      <c r="J10" s="104">
        <v>11</v>
      </c>
      <c r="K10" s="84"/>
      <c r="L10" s="91">
        <f>E10-F10</f>
        <v>6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355</v>
      </c>
      <c r="F12" s="104">
        <v>331</v>
      </c>
      <c r="G12" s="104"/>
      <c r="H12" s="104">
        <v>324</v>
      </c>
      <c r="I12" s="104">
        <v>189</v>
      </c>
      <c r="J12" s="104">
        <v>31</v>
      </c>
      <c r="K12" s="84"/>
      <c r="L12" s="91">
        <f>E12-F12</f>
        <v>24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56</v>
      </c>
      <c r="F13" s="104">
        <v>1</v>
      </c>
      <c r="G13" s="104"/>
      <c r="H13" s="104">
        <v>7</v>
      </c>
      <c r="I13" s="104">
        <v>3</v>
      </c>
      <c r="J13" s="104">
        <v>49</v>
      </c>
      <c r="K13" s="84">
        <v>17</v>
      </c>
      <c r="L13" s="91">
        <f>E13-F13</f>
        <v>55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375</v>
      </c>
      <c r="F14" s="107">
        <v>158</v>
      </c>
      <c r="G14" s="107"/>
      <c r="H14" s="107">
        <v>245</v>
      </c>
      <c r="I14" s="107">
        <v>220</v>
      </c>
      <c r="J14" s="107">
        <v>130</v>
      </c>
      <c r="K14" s="94"/>
      <c r="L14" s="91">
        <f>E14-F14</f>
        <v>217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18</v>
      </c>
      <c r="F15" s="107">
        <v>17</v>
      </c>
      <c r="G15" s="107"/>
      <c r="H15" s="107">
        <v>13</v>
      </c>
      <c r="I15" s="107">
        <v>9</v>
      </c>
      <c r="J15" s="107">
        <v>5</v>
      </c>
      <c r="K15" s="94"/>
      <c r="L15" s="91">
        <f>E15-F15</f>
        <v>1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21988</v>
      </c>
      <c r="F16" s="86">
        <f>SUM(F6:F15)</f>
        <v>17192</v>
      </c>
      <c r="G16" s="86">
        <f>SUM(G6:G15)</f>
        <v>64</v>
      </c>
      <c r="H16" s="86">
        <f>SUM(H6:H15)</f>
        <v>16678</v>
      </c>
      <c r="I16" s="86">
        <f>SUM(I6:I15)</f>
        <v>11413</v>
      </c>
      <c r="J16" s="86">
        <f>SUM(J6:J15)</f>
        <v>5310</v>
      </c>
      <c r="K16" s="86">
        <f>SUM(K6:K15)</f>
        <v>1554</v>
      </c>
      <c r="L16" s="91">
        <f>E16-F16</f>
        <v>4796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539</v>
      </c>
      <c r="F17" s="84">
        <v>491</v>
      </c>
      <c r="G17" s="84"/>
      <c r="H17" s="84">
        <v>462</v>
      </c>
      <c r="I17" s="84">
        <v>361</v>
      </c>
      <c r="J17" s="84">
        <v>77</v>
      </c>
      <c r="K17" s="84">
        <v>3</v>
      </c>
      <c r="L17" s="91">
        <f>E17-F17</f>
        <v>48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482</v>
      </c>
      <c r="F18" s="84">
        <v>365</v>
      </c>
      <c r="G18" s="84">
        <v>1</v>
      </c>
      <c r="H18" s="84">
        <v>345</v>
      </c>
      <c r="I18" s="84">
        <v>249</v>
      </c>
      <c r="J18" s="84">
        <v>137</v>
      </c>
      <c r="K18" s="84">
        <v>10</v>
      </c>
      <c r="L18" s="91">
        <f>E18-F18</f>
        <v>117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174</v>
      </c>
      <c r="F20" s="84">
        <v>166</v>
      </c>
      <c r="G20" s="84"/>
      <c r="H20" s="84">
        <v>159</v>
      </c>
      <c r="I20" s="84">
        <v>129</v>
      </c>
      <c r="J20" s="84">
        <v>15</v>
      </c>
      <c r="K20" s="84">
        <v>1</v>
      </c>
      <c r="L20" s="91">
        <f>E20-F20</f>
        <v>8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>
        <v>1</v>
      </c>
      <c r="F22" s="84">
        <v>1</v>
      </c>
      <c r="G22" s="84"/>
      <c r="H22" s="84">
        <v>1</v>
      </c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835</v>
      </c>
      <c r="F25" s="94">
        <v>685</v>
      </c>
      <c r="G25" s="94">
        <v>1</v>
      </c>
      <c r="H25" s="94">
        <v>606</v>
      </c>
      <c r="I25" s="94">
        <v>378</v>
      </c>
      <c r="J25" s="94">
        <v>229</v>
      </c>
      <c r="K25" s="94">
        <v>14</v>
      </c>
      <c r="L25" s="91">
        <f>E25-F25</f>
        <v>150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3710</v>
      </c>
      <c r="F26" s="84">
        <v>3331</v>
      </c>
      <c r="G26" s="84">
        <v>4</v>
      </c>
      <c r="H26" s="84">
        <v>3334</v>
      </c>
      <c r="I26" s="84">
        <v>2325</v>
      </c>
      <c r="J26" s="84">
        <v>376</v>
      </c>
      <c r="K26" s="84">
        <v>5</v>
      </c>
      <c r="L26" s="91">
        <f>E26-F26</f>
        <v>379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177</v>
      </c>
      <c r="F27" s="94">
        <v>157</v>
      </c>
      <c r="G27" s="94"/>
      <c r="H27" s="94">
        <v>148</v>
      </c>
      <c r="I27" s="94">
        <v>90</v>
      </c>
      <c r="J27" s="94">
        <v>29</v>
      </c>
      <c r="K27" s="94"/>
      <c r="L27" s="91">
        <f>E27-F27</f>
        <v>20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11540</v>
      </c>
      <c r="F28" s="84">
        <v>9859</v>
      </c>
      <c r="G28" s="84">
        <v>24</v>
      </c>
      <c r="H28" s="84">
        <v>10534</v>
      </c>
      <c r="I28" s="84">
        <v>9158</v>
      </c>
      <c r="J28" s="84">
        <v>1006</v>
      </c>
      <c r="K28" s="84">
        <v>26</v>
      </c>
      <c r="L28" s="91">
        <f>E28-F28</f>
        <v>1681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16161</v>
      </c>
      <c r="F29" s="84">
        <v>9287</v>
      </c>
      <c r="G29" s="84">
        <v>117</v>
      </c>
      <c r="H29" s="84">
        <v>9061</v>
      </c>
      <c r="I29" s="84">
        <v>7282</v>
      </c>
      <c r="J29" s="84">
        <v>7100</v>
      </c>
      <c r="K29" s="84">
        <v>1048</v>
      </c>
      <c r="L29" s="91">
        <f>E29-F29</f>
        <v>6874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1254</v>
      </c>
      <c r="F30" s="84">
        <v>1172</v>
      </c>
      <c r="G30" s="84"/>
      <c r="H30" s="84">
        <v>1186</v>
      </c>
      <c r="I30" s="84">
        <v>1024</v>
      </c>
      <c r="J30" s="84">
        <v>68</v>
      </c>
      <c r="K30" s="84">
        <v>3</v>
      </c>
      <c r="L30" s="91">
        <f>E30-F30</f>
        <v>82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1426</v>
      </c>
      <c r="F31" s="84">
        <v>1031</v>
      </c>
      <c r="G31" s="84">
        <v>6</v>
      </c>
      <c r="H31" s="84">
        <v>981</v>
      </c>
      <c r="I31" s="84">
        <v>900</v>
      </c>
      <c r="J31" s="84">
        <v>445</v>
      </c>
      <c r="K31" s="84">
        <v>7</v>
      </c>
      <c r="L31" s="91">
        <f>E31-F31</f>
        <v>395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184</v>
      </c>
      <c r="F32" s="84">
        <v>141</v>
      </c>
      <c r="G32" s="84">
        <v>3</v>
      </c>
      <c r="H32" s="84">
        <v>127</v>
      </c>
      <c r="I32" s="84">
        <v>53</v>
      </c>
      <c r="J32" s="84">
        <v>57</v>
      </c>
      <c r="K32" s="84">
        <v>5</v>
      </c>
      <c r="L32" s="91">
        <f>E32-F32</f>
        <v>43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50</v>
      </c>
      <c r="F33" s="84">
        <v>33</v>
      </c>
      <c r="G33" s="84"/>
      <c r="H33" s="84">
        <v>37</v>
      </c>
      <c r="I33" s="84">
        <v>10</v>
      </c>
      <c r="J33" s="84">
        <v>13</v>
      </c>
      <c r="K33" s="84">
        <v>1</v>
      </c>
      <c r="L33" s="91">
        <f>E33-F33</f>
        <v>17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5</v>
      </c>
      <c r="F34" s="84">
        <v>1</v>
      </c>
      <c r="G34" s="84"/>
      <c r="H34" s="84">
        <v>3</v>
      </c>
      <c r="I34" s="84">
        <v>1</v>
      </c>
      <c r="J34" s="84">
        <v>2</v>
      </c>
      <c r="K34" s="84">
        <v>2</v>
      </c>
      <c r="L34" s="91">
        <f>E34-F34</f>
        <v>4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28</v>
      </c>
      <c r="F35" s="84">
        <v>28</v>
      </c>
      <c r="G35" s="84"/>
      <c r="H35" s="84">
        <v>23</v>
      </c>
      <c r="I35" s="84">
        <v>2</v>
      </c>
      <c r="J35" s="84">
        <v>5</v>
      </c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176</v>
      </c>
      <c r="F36" s="84">
        <v>121</v>
      </c>
      <c r="G36" s="84">
        <v>5</v>
      </c>
      <c r="H36" s="84">
        <v>140</v>
      </c>
      <c r="I36" s="84">
        <v>43</v>
      </c>
      <c r="J36" s="84">
        <v>36</v>
      </c>
      <c r="K36" s="84">
        <v>1</v>
      </c>
      <c r="L36" s="91">
        <f>E36-F36</f>
        <v>55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1258</v>
      </c>
      <c r="F37" s="84">
        <v>1047</v>
      </c>
      <c r="G37" s="84">
        <v>1</v>
      </c>
      <c r="H37" s="84">
        <v>979</v>
      </c>
      <c r="I37" s="84">
        <v>634</v>
      </c>
      <c r="J37" s="84">
        <v>279</v>
      </c>
      <c r="K37" s="84">
        <v>5</v>
      </c>
      <c r="L37" s="91">
        <f>E37-F37</f>
        <v>211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3</v>
      </c>
      <c r="F38" s="84">
        <v>2</v>
      </c>
      <c r="G38" s="84"/>
      <c r="H38" s="84">
        <v>3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36</v>
      </c>
      <c r="F39" s="84">
        <v>30</v>
      </c>
      <c r="G39" s="84"/>
      <c r="H39" s="84">
        <v>25</v>
      </c>
      <c r="I39" s="84">
        <v>20</v>
      </c>
      <c r="J39" s="84">
        <v>11</v>
      </c>
      <c r="K39" s="84"/>
      <c r="L39" s="91">
        <f>E39-F39</f>
        <v>6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25725</v>
      </c>
      <c r="F40" s="94">
        <v>17394</v>
      </c>
      <c r="G40" s="94">
        <v>137</v>
      </c>
      <c r="H40" s="94">
        <v>16321</v>
      </c>
      <c r="I40" s="94">
        <v>11313</v>
      </c>
      <c r="J40" s="94">
        <v>9404</v>
      </c>
      <c r="K40" s="94">
        <v>1103</v>
      </c>
      <c r="L40" s="91">
        <f>E40-F40</f>
        <v>8331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18647</v>
      </c>
      <c r="F41" s="84">
        <v>16490</v>
      </c>
      <c r="G41" s="84">
        <v>1</v>
      </c>
      <c r="H41" s="84">
        <v>15513</v>
      </c>
      <c r="I41" s="84" t="s">
        <v>93</v>
      </c>
      <c r="J41" s="84">
        <v>3134</v>
      </c>
      <c r="K41" s="84">
        <v>12</v>
      </c>
      <c r="L41" s="91">
        <f>E41-F41</f>
        <v>2157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176</v>
      </c>
      <c r="F42" s="84">
        <v>151</v>
      </c>
      <c r="G42" s="84"/>
      <c r="H42" s="84">
        <v>126</v>
      </c>
      <c r="I42" s="84" t="s">
        <v>93</v>
      </c>
      <c r="J42" s="84">
        <v>50</v>
      </c>
      <c r="K42" s="84">
        <v>1</v>
      </c>
      <c r="L42" s="91">
        <f>E42-F42</f>
        <v>25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178</v>
      </c>
      <c r="F43" s="84">
        <v>156</v>
      </c>
      <c r="G43" s="84"/>
      <c r="H43" s="84">
        <v>158</v>
      </c>
      <c r="I43" s="84">
        <v>96</v>
      </c>
      <c r="J43" s="84">
        <v>20</v>
      </c>
      <c r="K43" s="84"/>
      <c r="L43" s="91">
        <f>E43-F43</f>
        <v>22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54</v>
      </c>
      <c r="F44" s="84">
        <v>53</v>
      </c>
      <c r="G44" s="84"/>
      <c r="H44" s="84">
        <v>51</v>
      </c>
      <c r="I44" s="84">
        <v>30</v>
      </c>
      <c r="J44" s="84">
        <v>3</v>
      </c>
      <c r="K44" s="84"/>
      <c r="L44" s="91">
        <f>E44-F44</f>
        <v>1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18879</v>
      </c>
      <c r="F45" s="84">
        <f aca="true" t="shared" si="0" ref="F45:K45">F41+F43+F44</f>
        <v>16699</v>
      </c>
      <c r="G45" s="84">
        <f t="shared" si="0"/>
        <v>1</v>
      </c>
      <c r="H45" s="84">
        <f t="shared" si="0"/>
        <v>15722</v>
      </c>
      <c r="I45" s="84">
        <f>I43+I44</f>
        <v>126</v>
      </c>
      <c r="J45" s="84">
        <f t="shared" si="0"/>
        <v>3157</v>
      </c>
      <c r="K45" s="84">
        <f t="shared" si="0"/>
        <v>12</v>
      </c>
      <c r="L45" s="91">
        <f>E45-F45</f>
        <v>2180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67427</v>
      </c>
      <c r="F46" s="84">
        <f t="shared" si="1"/>
        <v>51970</v>
      </c>
      <c r="G46" s="84">
        <f t="shared" si="1"/>
        <v>203</v>
      </c>
      <c r="H46" s="84">
        <f t="shared" si="1"/>
        <v>49327</v>
      </c>
      <c r="I46" s="84">
        <f t="shared" si="1"/>
        <v>23230</v>
      </c>
      <c r="J46" s="84">
        <f t="shared" si="1"/>
        <v>18100</v>
      </c>
      <c r="K46" s="84">
        <f t="shared" si="1"/>
        <v>2683</v>
      </c>
      <c r="L46" s="91">
        <f>E46-F46</f>
        <v>15457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&amp;LCB300279&amp;C&amp;R2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258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236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3659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75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146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810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708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847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308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393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354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2315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43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137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309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1081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138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6909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552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349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169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105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35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>
        <v>11</v>
      </c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5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42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8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8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7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2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619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2631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805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64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741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9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698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364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198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2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>
        <v>2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&amp;LCB300279&amp;C&amp;R3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2026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1452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142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2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487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41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14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234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22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5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2</v>
      </c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>
        <v>45400</v>
      </c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6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385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6400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150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114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>
        <v>4</v>
      </c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123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>
        <v>5</v>
      </c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76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208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818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17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2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>
        <v>5525</v>
      </c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>
        <v>2</v>
      </c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5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141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23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2169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5336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4852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16348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9377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150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516862036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78863932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154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123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2620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442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176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126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42142</v>
      </c>
      <c r="F58" s="110">
        <f>F59+F62+F63+F64</f>
        <v>5892</v>
      </c>
      <c r="G58" s="110">
        <f>G59+G62+G63+G64</f>
        <v>950</v>
      </c>
      <c r="H58" s="110">
        <f>H59+H62+H63+H64</f>
        <v>224</v>
      </c>
      <c r="I58" s="110">
        <f>I59+I62+I63+I64</f>
        <v>119</v>
      </c>
    </row>
    <row r="59" spans="1:9" ht="13.5" customHeight="1">
      <c r="A59" s="222" t="s">
        <v>104</v>
      </c>
      <c r="B59" s="222"/>
      <c r="C59" s="222"/>
      <c r="D59" s="222"/>
      <c r="E59" s="94">
        <v>15380</v>
      </c>
      <c r="F59" s="94">
        <v>898</v>
      </c>
      <c r="G59" s="94">
        <v>235</v>
      </c>
      <c r="H59" s="94">
        <v>81</v>
      </c>
      <c r="I59" s="94">
        <v>84</v>
      </c>
    </row>
    <row r="60" spans="1:9" ht="13.5" customHeight="1">
      <c r="A60" s="327" t="s">
        <v>204</v>
      </c>
      <c r="B60" s="328"/>
      <c r="C60" s="328"/>
      <c r="D60" s="329"/>
      <c r="E60" s="86">
        <v>1014</v>
      </c>
      <c r="F60" s="86">
        <v>623</v>
      </c>
      <c r="G60" s="86">
        <v>225</v>
      </c>
      <c r="H60" s="86">
        <v>80</v>
      </c>
      <c r="I60" s="86">
        <v>78</v>
      </c>
    </row>
    <row r="61" spans="1:9" ht="13.5" customHeight="1">
      <c r="A61" s="327" t="s">
        <v>205</v>
      </c>
      <c r="B61" s="328"/>
      <c r="C61" s="328"/>
      <c r="D61" s="329"/>
      <c r="E61" s="86">
        <v>12396</v>
      </c>
      <c r="F61" s="86">
        <v>35</v>
      </c>
      <c r="G61" s="86">
        <v>1</v>
      </c>
      <c r="H61" s="86"/>
      <c r="I61" s="86">
        <v>1</v>
      </c>
    </row>
    <row r="62" spans="1:9" ht="13.5" customHeight="1">
      <c r="A62" s="330" t="s">
        <v>30</v>
      </c>
      <c r="B62" s="330"/>
      <c r="C62" s="330"/>
      <c r="D62" s="330"/>
      <c r="E62" s="84">
        <v>530</v>
      </c>
      <c r="F62" s="84">
        <v>57</v>
      </c>
      <c r="G62" s="84">
        <v>11</v>
      </c>
      <c r="H62" s="84">
        <v>7</v>
      </c>
      <c r="I62" s="84">
        <v>1</v>
      </c>
    </row>
    <row r="63" spans="1:9" ht="13.5" customHeight="1">
      <c r="A63" s="330" t="s">
        <v>105</v>
      </c>
      <c r="B63" s="330"/>
      <c r="C63" s="330"/>
      <c r="D63" s="330"/>
      <c r="E63" s="84">
        <v>11129</v>
      </c>
      <c r="F63" s="84">
        <v>4320</v>
      </c>
      <c r="G63" s="84">
        <v>702</v>
      </c>
      <c r="H63" s="84">
        <v>136</v>
      </c>
      <c r="I63" s="84">
        <v>34</v>
      </c>
    </row>
    <row r="64" spans="1:9" ht="13.5" customHeight="1">
      <c r="A64" s="222" t="s">
        <v>109</v>
      </c>
      <c r="B64" s="222"/>
      <c r="C64" s="222"/>
      <c r="D64" s="222"/>
      <c r="E64" s="84">
        <v>15103</v>
      </c>
      <c r="F64" s="84">
        <v>617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18711</v>
      </c>
      <c r="G68" s="116">
        <v>141570360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7993</v>
      </c>
      <c r="G69" s="118">
        <v>103322984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10718</v>
      </c>
      <c r="G70" s="118">
        <v>38247376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6310</v>
      </c>
      <c r="G71" s="116">
        <v>3909457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3</v>
      </c>
      <c r="G72" s="118">
        <v>4005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178</v>
      </c>
      <c r="G73" s="118">
        <v>2154362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56</v>
      </c>
      <c r="G74" s="118">
        <v>656537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&amp;LCB300279&amp;C&amp;R4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14.823204419889503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29.26553672316384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6.11353711790393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11.729051467460655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0.3801076971808679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94.91437367712142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391.484126984127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535.1349206349206</v>
      </c>
    </row>
    <row r="11" spans="1:4" ht="16.5" customHeight="1">
      <c r="A11" s="212" t="s">
        <v>62</v>
      </c>
      <c r="B11" s="214"/>
      <c r="C11" s="10">
        <v>9</v>
      </c>
      <c r="D11" s="84">
        <v>67.2758620689655</v>
      </c>
    </row>
    <row r="12" spans="1:4" ht="16.5" customHeight="1">
      <c r="A12" s="330" t="s">
        <v>104</v>
      </c>
      <c r="B12" s="330"/>
      <c r="C12" s="10">
        <v>10</v>
      </c>
      <c r="D12" s="84">
        <v>52.7586206896552</v>
      </c>
    </row>
    <row r="13" spans="1:4" ht="16.5" customHeight="1">
      <c r="A13" s="327" t="s">
        <v>204</v>
      </c>
      <c r="B13" s="329"/>
      <c r="C13" s="10">
        <v>11</v>
      </c>
      <c r="D13" s="94">
        <v>168.034482758621</v>
      </c>
    </row>
    <row r="14" spans="1:4" ht="16.5" customHeight="1">
      <c r="A14" s="327" t="s">
        <v>205</v>
      </c>
      <c r="B14" s="329"/>
      <c r="C14" s="10">
        <v>12</v>
      </c>
      <c r="D14" s="94">
        <v>6.96551724137931</v>
      </c>
    </row>
    <row r="15" spans="1:4" ht="16.5" customHeight="1">
      <c r="A15" s="330" t="s">
        <v>30</v>
      </c>
      <c r="B15" s="330"/>
      <c r="C15" s="10">
        <v>13</v>
      </c>
      <c r="D15" s="84">
        <v>95.8965517241379</v>
      </c>
    </row>
    <row r="16" spans="1:4" ht="16.5" customHeight="1">
      <c r="A16" s="330" t="s">
        <v>105</v>
      </c>
      <c r="B16" s="330"/>
      <c r="C16" s="10">
        <v>14</v>
      </c>
      <c r="D16" s="84">
        <v>109.758620689655</v>
      </c>
    </row>
    <row r="17" spans="1:5" ht="16.5" customHeight="1">
      <c r="A17" s="330" t="s">
        <v>109</v>
      </c>
      <c r="B17" s="330"/>
      <c r="C17" s="10">
        <v>15</v>
      </c>
      <c r="D17" s="84">
        <v>25.8620689655172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&amp;LCB300279&amp;C&amp;R5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2020-09-01T06:23:08Z</cp:lastPrinted>
  <dcterms:created xsi:type="dcterms:W3CDTF">2004-04-20T14:33:35Z</dcterms:created>
  <dcterms:modified xsi:type="dcterms:W3CDTF">2021-07-13T11:19:40Z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CB300279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