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<sst xmlns="http://schemas.openxmlformats.org/spreadsheetml/2006/main" count="295" uniqueCount="222">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</sst>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&amp;L8486F667&amp;C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8291</v>
      </c>
      <c r="F6" s="103">
        <v>4417</v>
      </c>
      <c r="G6" s="103">
        <v>77</v>
      </c>
      <c r="H6" s="103">
        <v>4347</v>
      </c>
      <c r="I6" s="121" t="s">
        <v>208</v>
      </c>
      <c r="J6" s="103">
        <v>3944</v>
      </c>
      <c r="K6" s="84">
        <v>1602</v>
      </c>
      <c r="L6" s="91">
        <f>E6-F6</f>
        <v>3874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28424</v>
      </c>
      <c r="F7" s="103">
        <v>27846</v>
      </c>
      <c r="G7" s="103">
        <v>38</v>
      </c>
      <c r="H7" s="103">
        <v>27643</v>
      </c>
      <c r="I7" s="103">
        <v>23414</v>
      </c>
      <c r="J7" s="103">
        <v>781</v>
      </c>
      <c r="K7" s="84">
        <v>25</v>
      </c>
      <c r="L7" s="91">
        <f>E7-F7</f>
        <v>578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6</v>
      </c>
      <c r="F8" s="103">
        <v>4</v>
      </c>
      <c r="G8" s="103"/>
      <c r="H8" s="103">
        <v>6</v>
      </c>
      <c r="I8" s="103">
        <v>2</v>
      </c>
      <c r="J8" s="103"/>
      <c r="K8" s="84"/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2928</v>
      </c>
      <c r="F9" s="103">
        <v>2653</v>
      </c>
      <c r="G9" s="103">
        <v>17</v>
      </c>
      <c r="H9" s="85">
        <v>2643</v>
      </c>
      <c r="I9" s="103">
        <v>2035</v>
      </c>
      <c r="J9" s="103">
        <v>285</v>
      </c>
      <c r="K9" s="84">
        <v>40</v>
      </c>
      <c r="L9" s="91">
        <f>E9-F9</f>
        <v>275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48</v>
      </c>
      <c r="F10" s="103">
        <v>32</v>
      </c>
      <c r="G10" s="103">
        <v>4</v>
      </c>
      <c r="H10" s="103">
        <v>36</v>
      </c>
      <c r="I10" s="103">
        <v>2</v>
      </c>
      <c r="J10" s="103">
        <v>12</v>
      </c>
      <c r="K10" s="84">
        <v>4</v>
      </c>
      <c r="L10" s="91">
        <f>E10-F10</f>
        <v>16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707</v>
      </c>
      <c r="F12" s="103">
        <v>697</v>
      </c>
      <c r="G12" s="103"/>
      <c r="H12" s="103">
        <v>683</v>
      </c>
      <c r="I12" s="103">
        <v>404</v>
      </c>
      <c r="J12" s="103">
        <v>24</v>
      </c>
      <c r="K12" s="84"/>
      <c r="L12" s="91">
        <f>E12-F12</f>
        <v>10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45</v>
      </c>
      <c r="F13" s="103">
        <v>2</v>
      </c>
      <c r="G13" s="103">
        <v>2</v>
      </c>
      <c r="H13" s="103">
        <v>3</v>
      </c>
      <c r="I13" s="103"/>
      <c r="J13" s="103">
        <v>42</v>
      </c>
      <c r="K13" s="84">
        <v>11</v>
      </c>
      <c r="L13" s="91">
        <f>E13-F13</f>
        <v>43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779</v>
      </c>
      <c r="F14" s="106">
        <v>631</v>
      </c>
      <c r="G14" s="106">
        <v>1</v>
      </c>
      <c r="H14" s="106">
        <v>706</v>
      </c>
      <c r="I14" s="106">
        <v>650</v>
      </c>
      <c r="J14" s="106">
        <v>73</v>
      </c>
      <c r="K14" s="94">
        <v>16</v>
      </c>
      <c r="L14" s="91">
        <f>E14-F14</f>
        <v>148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39</v>
      </c>
      <c r="F15" s="106">
        <v>39</v>
      </c>
      <c r="G15" s="106"/>
      <c r="H15" s="106">
        <v>37</v>
      </c>
      <c r="I15" s="106">
        <v>21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41267</v>
      </c>
      <c r="F16" s="84">
        <f>SUM(F6:F15)</f>
        <v>36321</v>
      </c>
      <c r="G16" s="84">
        <f>SUM(G6:G15)</f>
        <v>139</v>
      </c>
      <c r="H16" s="84">
        <f>SUM(H6:H15)</f>
        <v>36104</v>
      </c>
      <c r="I16" s="84">
        <f>SUM(I6:I15)</f>
        <v>26528</v>
      </c>
      <c r="J16" s="84">
        <f>SUM(J6:J15)</f>
        <v>5163</v>
      </c>
      <c r="K16" s="84">
        <f>SUM(K6:K15)</f>
        <v>1698</v>
      </c>
      <c r="L16" s="91">
        <f>E16-F16</f>
        <v>4946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817</v>
      </c>
      <c r="F17" s="84">
        <v>783</v>
      </c>
      <c r="G17" s="84">
        <v>5</v>
      </c>
      <c r="H17" s="84">
        <v>794</v>
      </c>
      <c r="I17" s="84">
        <v>628</v>
      </c>
      <c r="J17" s="84">
        <v>23</v>
      </c>
      <c r="K17" s="84">
        <v>2</v>
      </c>
      <c r="L17" s="91">
        <f>E17-F17</f>
        <v>34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770</v>
      </c>
      <c r="F18" s="84">
        <v>630</v>
      </c>
      <c r="G18" s="84">
        <v>6</v>
      </c>
      <c r="H18" s="84">
        <v>679</v>
      </c>
      <c r="I18" s="84">
        <v>404</v>
      </c>
      <c r="J18" s="84">
        <v>91</v>
      </c>
      <c r="K18" s="84">
        <v>7</v>
      </c>
      <c r="L18" s="91">
        <f>E18-F18</f>
        <v>140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2</v>
      </c>
      <c r="F19" s="111">
        <v>2</v>
      </c>
      <c r="G19" s="111"/>
      <c r="H19" s="111">
        <v>2</v>
      </c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54</v>
      </c>
      <c r="F20" s="84">
        <v>49</v>
      </c>
      <c r="G20" s="84"/>
      <c r="H20" s="84">
        <v>51</v>
      </c>
      <c r="I20" s="84">
        <v>41</v>
      </c>
      <c r="J20" s="84">
        <v>3</v>
      </c>
      <c r="K20" s="84"/>
      <c r="L20" s="91">
        <f>E20-F20</f>
        <v>5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3</v>
      </c>
      <c r="F21" s="84">
        <v>3</v>
      </c>
      <c r="G21" s="84"/>
      <c r="H21" s="84">
        <v>2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1018</v>
      </c>
      <c r="F25" s="94">
        <v>850</v>
      </c>
      <c r="G25" s="94">
        <v>7</v>
      </c>
      <c r="H25" s="94">
        <v>900</v>
      </c>
      <c r="I25" s="94">
        <v>445</v>
      </c>
      <c r="J25" s="94">
        <v>118</v>
      </c>
      <c r="K25" s="94">
        <v>9</v>
      </c>
      <c r="L25" s="91">
        <f>E25-F25</f>
        <v>168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18475</v>
      </c>
      <c r="F26" s="84">
        <v>17483</v>
      </c>
      <c r="G26" s="84">
        <v>8</v>
      </c>
      <c r="H26" s="84">
        <v>17775</v>
      </c>
      <c r="I26" s="84">
        <v>11075</v>
      </c>
      <c r="J26" s="84">
        <v>700</v>
      </c>
      <c r="K26" s="84"/>
      <c r="L26" s="91">
        <f>E26-F26</f>
        <v>992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289</v>
      </c>
      <c r="F27" s="111">
        <v>280</v>
      </c>
      <c r="G27" s="111"/>
      <c r="H27" s="111">
        <v>282</v>
      </c>
      <c r="I27" s="111">
        <v>183</v>
      </c>
      <c r="J27" s="111">
        <v>7</v>
      </c>
      <c r="K27" s="111">
        <v>1</v>
      </c>
      <c r="L27" s="91">
        <f>E27-F27</f>
        <v>9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22081</v>
      </c>
      <c r="F28" s="84">
        <v>21340</v>
      </c>
      <c r="G28" s="84">
        <v>60</v>
      </c>
      <c r="H28" s="84">
        <v>20974</v>
      </c>
      <c r="I28" s="84">
        <v>18469</v>
      </c>
      <c r="J28" s="84">
        <v>1107</v>
      </c>
      <c r="K28" s="84">
        <v>12</v>
      </c>
      <c r="L28" s="91">
        <f>E28-F28</f>
        <v>741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24285</v>
      </c>
      <c r="F29" s="84">
        <v>18778</v>
      </c>
      <c r="G29" s="84">
        <v>179</v>
      </c>
      <c r="H29" s="84">
        <v>17586</v>
      </c>
      <c r="I29" s="84">
        <v>14190</v>
      </c>
      <c r="J29" s="84">
        <v>6699</v>
      </c>
      <c r="K29" s="84">
        <v>706</v>
      </c>
      <c r="L29" s="91">
        <f>E29-F29</f>
        <v>5507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3412</v>
      </c>
      <c r="F30" s="84">
        <v>3359</v>
      </c>
      <c r="G30" s="84">
        <v>23</v>
      </c>
      <c r="H30" s="84">
        <v>3347</v>
      </c>
      <c r="I30" s="84">
        <v>2860</v>
      </c>
      <c r="J30" s="84">
        <v>65</v>
      </c>
      <c r="K30" s="84"/>
      <c r="L30" s="91">
        <f>E30-F30</f>
        <v>53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3288</v>
      </c>
      <c r="F31" s="84">
        <v>2879</v>
      </c>
      <c r="G31" s="84">
        <v>31</v>
      </c>
      <c r="H31" s="84">
        <v>2721</v>
      </c>
      <c r="I31" s="84">
        <v>2428</v>
      </c>
      <c r="J31" s="84">
        <v>567</v>
      </c>
      <c r="K31" s="84">
        <v>12</v>
      </c>
      <c r="L31" s="91">
        <f>E31-F31</f>
        <v>409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207</v>
      </c>
      <c r="F32" s="84">
        <v>178</v>
      </c>
      <c r="G32" s="84">
        <v>4</v>
      </c>
      <c r="H32" s="84">
        <v>177</v>
      </c>
      <c r="I32" s="84">
        <v>90</v>
      </c>
      <c r="J32" s="84">
        <v>30</v>
      </c>
      <c r="K32" s="84">
        <v>6</v>
      </c>
      <c r="L32" s="91">
        <f>E32-F32</f>
        <v>29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70</v>
      </c>
      <c r="F33" s="84">
        <v>54</v>
      </c>
      <c r="G33" s="84">
        <v>1</v>
      </c>
      <c r="H33" s="84">
        <v>57</v>
      </c>
      <c r="I33" s="84">
        <v>7</v>
      </c>
      <c r="J33" s="84">
        <v>13</v>
      </c>
      <c r="K33" s="84"/>
      <c r="L33" s="91">
        <f>E33-F33</f>
        <v>16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8</v>
      </c>
      <c r="F34" s="84">
        <v>4</v>
      </c>
      <c r="G34" s="84"/>
      <c r="H34" s="84">
        <v>7</v>
      </c>
      <c r="I34" s="84">
        <v>3</v>
      </c>
      <c r="J34" s="84">
        <v>1</v>
      </c>
      <c r="K34" s="84"/>
      <c r="L34" s="91">
        <f>E34-F34</f>
        <v>4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61</v>
      </c>
      <c r="F35" s="84">
        <v>61</v>
      </c>
      <c r="G35" s="84"/>
      <c r="H35" s="84">
        <v>61</v>
      </c>
      <c r="I35" s="84">
        <v>4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230</v>
      </c>
      <c r="F36" s="84">
        <v>192</v>
      </c>
      <c r="G36" s="84">
        <v>5</v>
      </c>
      <c r="H36" s="84">
        <v>202</v>
      </c>
      <c r="I36" s="84">
        <v>61</v>
      </c>
      <c r="J36" s="84">
        <v>28</v>
      </c>
      <c r="K36" s="84">
        <v>1</v>
      </c>
      <c r="L36" s="91">
        <f>E36-F36</f>
        <v>38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2152</v>
      </c>
      <c r="F37" s="84">
        <v>2046</v>
      </c>
      <c r="G37" s="84">
        <v>7</v>
      </c>
      <c r="H37" s="84">
        <v>1812</v>
      </c>
      <c r="I37" s="84">
        <v>1262</v>
      </c>
      <c r="J37" s="84">
        <v>340</v>
      </c>
      <c r="K37" s="84">
        <v>4</v>
      </c>
      <c r="L37" s="91">
        <f>E37-F37</f>
        <v>106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14</v>
      </c>
      <c r="F38" s="84">
        <v>11</v>
      </c>
      <c r="G38" s="84"/>
      <c r="H38" s="84">
        <v>13</v>
      </c>
      <c r="I38" s="84">
        <v>8</v>
      </c>
      <c r="J38" s="84">
        <v>1</v>
      </c>
      <c r="K38" s="84"/>
      <c r="L38" s="91">
        <f>E38-F38</f>
        <v>3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75</v>
      </c>
      <c r="F39" s="84">
        <v>75</v>
      </c>
      <c r="G39" s="84"/>
      <c r="H39" s="84">
        <v>64</v>
      </c>
      <c r="I39" s="84">
        <v>34</v>
      </c>
      <c r="J39" s="84">
        <v>11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53318</v>
      </c>
      <c r="F40" s="94">
        <v>46023</v>
      </c>
      <c r="G40" s="94">
        <v>255</v>
      </c>
      <c r="H40" s="94">
        <v>43749</v>
      </c>
      <c r="I40" s="94">
        <v>29345</v>
      </c>
      <c r="J40" s="94">
        <v>9569</v>
      </c>
      <c r="K40" s="94">
        <v>742</v>
      </c>
      <c r="L40" s="91">
        <f>E40-F40</f>
        <v>7295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36600</v>
      </c>
      <c r="F41" s="84">
        <v>33786</v>
      </c>
      <c r="G41" s="84">
        <v>1</v>
      </c>
      <c r="H41" s="84">
        <v>33759</v>
      </c>
      <c r="I41" s="121" t="s">
        <v>208</v>
      </c>
      <c r="J41" s="84">
        <v>2841</v>
      </c>
      <c r="K41" s="84">
        <v>40</v>
      </c>
      <c r="L41" s="91">
        <f>E41-F41</f>
        <v>2814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174</v>
      </c>
      <c r="F42" s="84">
        <v>158</v>
      </c>
      <c r="G42" s="84"/>
      <c r="H42" s="84">
        <v>111</v>
      </c>
      <c r="I42" s="121" t="s">
        <v>208</v>
      </c>
      <c r="J42" s="84">
        <v>63</v>
      </c>
      <c r="K42" s="84">
        <v>1</v>
      </c>
      <c r="L42" s="91">
        <f>E42-F42</f>
        <v>16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572</v>
      </c>
      <c r="F43" s="84">
        <v>558</v>
      </c>
      <c r="G43" s="84"/>
      <c r="H43" s="84">
        <v>536</v>
      </c>
      <c r="I43" s="84">
        <v>312</v>
      </c>
      <c r="J43" s="84">
        <v>36</v>
      </c>
      <c r="K43" s="84">
        <v>1</v>
      </c>
      <c r="L43" s="91">
        <f>E43-F43</f>
        <v>14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170</v>
      </c>
      <c r="F44" s="84">
        <v>169</v>
      </c>
      <c r="G44" s="84"/>
      <c r="H44" s="84">
        <v>164</v>
      </c>
      <c r="I44" s="84">
        <v>144</v>
      </c>
      <c r="J44" s="84">
        <v>6</v>
      </c>
      <c r="K44" s="84">
        <v>1</v>
      </c>
      <c r="L44" s="91">
        <f>E44-F44</f>
        <v>1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37342</v>
      </c>
      <c r="F45" s="84">
        <f aca="true" t="shared" si="0" ref="F45:K45">F41+F43+F44</f>
        <v>34513</v>
      </c>
      <c r="G45" s="84">
        <f t="shared" si="0"/>
        <v>1</v>
      </c>
      <c r="H45" s="84">
        <f t="shared" si="0"/>
        <v>34459</v>
      </c>
      <c r="I45" s="84">
        <f>I43+I44</f>
        <v>456</v>
      </c>
      <c r="J45" s="84">
        <f t="shared" si="0"/>
        <v>2883</v>
      </c>
      <c r="K45" s="84">
        <f t="shared" si="0"/>
        <v>42</v>
      </c>
      <c r="L45" s="91">
        <f>E45-F45</f>
        <v>2829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132945</v>
      </c>
      <c r="F46" s="84">
        <f t="shared" si="1"/>
        <v>117707</v>
      </c>
      <c r="G46" s="84">
        <f t="shared" si="1"/>
        <v>402</v>
      </c>
      <c r="H46" s="84">
        <f t="shared" si="1"/>
        <v>115212</v>
      </c>
      <c r="I46" s="84">
        <f t="shared" si="1"/>
        <v>56774</v>
      </c>
      <c r="J46" s="84">
        <f t="shared" si="1"/>
        <v>17733</v>
      </c>
      <c r="K46" s="84">
        <f t="shared" si="1"/>
        <v>2491</v>
      </c>
      <c r="L46" s="91">
        <f>E46-F46</f>
        <v>15238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&amp;L8486F667&amp;C&amp;R2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828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321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3158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95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201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504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515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1105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212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270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163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3595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64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42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694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1375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146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15046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844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512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228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151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64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5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5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8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1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>
        <v>1</v>
      </c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987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2025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583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510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16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304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174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305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5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5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&amp;L8486F667&amp;C&amp;R3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4349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3426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373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812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14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39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311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24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16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14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1230080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35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55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971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12831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177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100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260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3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117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421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1003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15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80365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33856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29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309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28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3664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10678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9703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26663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26655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364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2821581928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322340534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703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469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4062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999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176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130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103110</v>
      </c>
      <c r="F58" s="109">
        <f>F59+F62+F63+F64</f>
        <v>9812</v>
      </c>
      <c r="G58" s="109">
        <f>G59+G62+G63+G64</f>
        <v>1242</v>
      </c>
      <c r="H58" s="109">
        <f>H59+H62+H63+H64</f>
        <v>592</v>
      </c>
      <c r="I58" s="109">
        <f>I59+I62+I63+I64</f>
        <v>456</v>
      </c>
    </row>
    <row r="59" spans="1:9" ht="13.5" customHeight="1">
      <c r="A59" s="201" t="s">
        <v>103</v>
      </c>
      <c r="B59" s="201"/>
      <c r="C59" s="201"/>
      <c r="D59" s="201"/>
      <c r="E59" s="94">
        <v>33679</v>
      </c>
      <c r="F59" s="94">
        <v>1472</v>
      </c>
      <c r="G59" s="94">
        <v>377</v>
      </c>
      <c r="H59" s="94">
        <v>305</v>
      </c>
      <c r="I59" s="94">
        <v>271</v>
      </c>
    </row>
    <row r="60" spans="1:9" ht="13.5" customHeight="1">
      <c r="A60" s="249" t="s">
        <v>201</v>
      </c>
      <c r="B60" s="250"/>
      <c r="C60" s="250"/>
      <c r="D60" s="251"/>
      <c r="E60" s="86">
        <v>2493</v>
      </c>
      <c r="F60" s="86">
        <v>1001</v>
      </c>
      <c r="G60" s="86">
        <v>335</v>
      </c>
      <c r="H60" s="86">
        <v>255</v>
      </c>
      <c r="I60" s="86">
        <v>263</v>
      </c>
    </row>
    <row r="61" spans="1:9" ht="13.5" customHeight="1">
      <c r="A61" s="249" t="s">
        <v>202</v>
      </c>
      <c r="B61" s="250"/>
      <c r="C61" s="250"/>
      <c r="D61" s="251"/>
      <c r="E61" s="86">
        <v>27455</v>
      </c>
      <c r="F61" s="86">
        <v>178</v>
      </c>
      <c r="G61" s="86">
        <v>6</v>
      </c>
      <c r="H61" s="86">
        <v>3</v>
      </c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719</v>
      </c>
      <c r="F62" s="84">
        <v>154</v>
      </c>
      <c r="G62" s="84">
        <v>20</v>
      </c>
      <c r="H62" s="84">
        <v>4</v>
      </c>
      <c r="I62" s="84">
        <v>3</v>
      </c>
    </row>
    <row r="63" spans="1:9" ht="13.5" customHeight="1">
      <c r="A63" s="252" t="s">
        <v>104</v>
      </c>
      <c r="B63" s="252"/>
      <c r="C63" s="252"/>
      <c r="D63" s="252"/>
      <c r="E63" s="84">
        <v>36332</v>
      </c>
      <c r="F63" s="84">
        <v>6191</v>
      </c>
      <c r="G63" s="84">
        <v>765</v>
      </c>
      <c r="H63" s="84">
        <v>281</v>
      </c>
      <c r="I63" s="84">
        <v>180</v>
      </c>
    </row>
    <row r="64" spans="1:9" ht="13.5" customHeight="1">
      <c r="A64" s="201" t="s">
        <v>108</v>
      </c>
      <c r="B64" s="201"/>
      <c r="C64" s="201"/>
      <c r="D64" s="201"/>
      <c r="E64" s="84">
        <v>32380</v>
      </c>
      <c r="F64" s="84">
        <v>1995</v>
      </c>
      <c r="G64" s="84">
        <v>80</v>
      </c>
      <c r="H64" s="84">
        <v>2</v>
      </c>
      <c r="I64" s="84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47228</v>
      </c>
      <c r="G68" s="115">
        <v>650300928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20438</v>
      </c>
      <c r="G69" s="117">
        <v>538731411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26790</v>
      </c>
      <c r="G70" s="117">
        <v>111569517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15435</v>
      </c>
      <c r="G71" s="115">
        <v>25729999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43</v>
      </c>
      <c r="G72" s="117">
        <v>232096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63</v>
      </c>
      <c r="G73" s="117">
        <v>2077104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91</v>
      </c>
      <c r="G74" s="117">
        <v>2603706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&amp;L8486F667&amp;C&amp;R4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14.047256527378334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32.88785589773388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7.627118644067797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7.754206291148501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1.45681581685744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97.88032997187933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886.2461538461539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1022.6538461538462</v>
      </c>
    </row>
    <row r="11" spans="1:4" ht="16.5" customHeight="1">
      <c r="A11" s="223" t="s">
        <v>62</v>
      </c>
      <c r="B11" s="225"/>
      <c r="C11" s="10">
        <v>9</v>
      </c>
      <c r="D11" s="84">
        <v>52.0689655172414</v>
      </c>
    </row>
    <row r="12" spans="1:4" ht="16.5" customHeight="1">
      <c r="A12" s="252" t="s">
        <v>103</v>
      </c>
      <c r="B12" s="252"/>
      <c r="C12" s="10">
        <v>10</v>
      </c>
      <c r="D12" s="84">
        <v>65.2413793103448</v>
      </c>
    </row>
    <row r="13" spans="1:4" ht="16.5" customHeight="1">
      <c r="A13" s="249" t="s">
        <v>201</v>
      </c>
      <c r="B13" s="251"/>
      <c r="C13" s="10">
        <v>11</v>
      </c>
      <c r="D13" s="94">
        <v>213.931034482759</v>
      </c>
    </row>
    <row r="14" spans="1:4" ht="16.5" customHeight="1">
      <c r="A14" s="249" t="s">
        <v>202</v>
      </c>
      <c r="B14" s="251"/>
      <c r="C14" s="10">
        <v>12</v>
      </c>
      <c r="D14" s="94">
        <v>9.37931034482759</v>
      </c>
    </row>
    <row r="15" spans="1:4" ht="16.5" customHeight="1">
      <c r="A15" s="252" t="s">
        <v>30</v>
      </c>
      <c r="B15" s="252"/>
      <c r="C15" s="10">
        <v>13</v>
      </c>
      <c r="D15" s="84">
        <v>86.7931034482758</v>
      </c>
    </row>
    <row r="16" spans="1:4" ht="16.5" customHeight="1">
      <c r="A16" s="252" t="s">
        <v>104</v>
      </c>
      <c r="B16" s="252"/>
      <c r="C16" s="10">
        <v>14</v>
      </c>
      <c r="D16" s="84">
        <v>72.8965517241379</v>
      </c>
    </row>
    <row r="17" spans="1:5" ht="16.5" customHeight="1">
      <c r="A17" s="252" t="s">
        <v>108</v>
      </c>
      <c r="B17" s="252"/>
      <c r="C17" s="10">
        <v>15</v>
      </c>
      <c r="D17" s="84">
        <v>28.2758620689655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&amp;L8486F667&amp;C&amp;R5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2021-09-02T06:14:55Z</cp:lastPrinted>
  <dcterms:created xsi:type="dcterms:W3CDTF">2004-04-20T14:33:35Z</dcterms:created>
  <dcterms:modified xsi:type="dcterms:W3CDTF">2024-02-21T07:11:48Z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8486F667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