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<sst xmlns="http://schemas.openxmlformats.org/spreadsheetml/2006/main" count="152" uniqueCount="127">
  <si>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</si>
  <si>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</si>
  <si>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</si>
  <si>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</si>
  <si>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</si>
  <si>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</si>
  <si>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</si>
  <si>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</si>
  <si>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</si>
  <si>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</si>
  <si>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</si>
  <si>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</si>
  <si>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</si>
  <si>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</si>
  <si>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</si>
  <si>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</si>
  <si>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</si>
  <si>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</si>
  <si>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</si>
  <si>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</si>
  <si>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</si>
  <si>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</si>
  <si>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</si>
  <si>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</si>
  <si>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</si>
  <si>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</si>
  <si>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</si>
  <si>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</si>
  <si>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</si>
  <si>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</si>
  <si>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</si>
  <si>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</si>
  <si>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</si>
  <si>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</si>
  <si>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</si>
  <si>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</si>
  <si>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</si>
  <si>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</si>
  <si>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</si>
  <si>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</si>
  <si>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</si>
  <si>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</si>
  <si>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</si>
  <si>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</si>
  <si>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</si>
  <si>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</si>
  <si>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</si>
  <si>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</si>
  <si>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</si>
  <si>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</si>
  <si>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</si>
  <si>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</si>
  <si>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</si>
  <si>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</si>
  <si>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</si>
  <si>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</si>
  <si>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</si>
  <si>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</si>
  <si>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</si>
  <si>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</si>
  <si>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</si>
  <si>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</si>
  <si>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</si>
  <si>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</si>
  <si>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</si>
  <si>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</si>
  <si>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</si>
  <si>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</si>
  <si>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</si>
  <si>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</si>
  <si>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</si>
  <si>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</si>
  <si>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</si>
  <si>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</si>
  <si>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</si>
  <si>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</si>
  <si>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</si>
  <si>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</si>
  <si>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</si>
  <si>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</si>
  <si>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</si>
  <si>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</si>
  <si>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</si>
  <si>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</si>
  <si>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</si>
  <si>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</si>
  <si>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</si>
  <si>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</si>
  <si>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</si>
  <si>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</si>
  <si>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</si>
  <si>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</si>
  <si>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</si>
  <si>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</si>
  <si>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</si>
  <si>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</si>
  <si>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</si>
  <si>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</si>
  <si>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</si>
  <si>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</si>
  <si>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</si>
  <si>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</si>
  <si>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</si>
  <si>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</si>
  <si>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</si>
  <si>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</si>
  <si>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</si>
  <si>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</si>
  <si>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</si>
  <si>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</si>
  <si>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</si>
  <si>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</si>
  <si>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</si>
  <si>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</si>
  <si>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</si>
  <si>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</si>
  <si>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</si>
  <si>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</si>
  <si>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</si>
  <si>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</si>
  <si>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</si>
  <si>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</si>
  <si>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</si>
  <si>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52-46-67</t>
  </si>
  <si>
    <t>(0432) 68-10-20</t>
  </si>
  <si>
    <t>pinska@vn.court.gov.ua</t>
  </si>
  <si>
    <t>12 липня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</si>
</sst>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&amp;L5C9A220C&amp;C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16639</v>
      </c>
      <c r="D6" s="96">
        <f>SUM(D7,D10,D13,D14,D15,D20,D23,D24,D18,D19)</f>
        <v>16106819.020000001</v>
      </c>
      <c r="E6" s="96">
        <f>SUM(E7,E10,E13,E14,E15,E20,E23,E24,E18,E19)</f>
        <v>12200</v>
      </c>
      <c r="F6" s="96">
        <f>SUM(F7,F10,F13,F14,F15,F20,F23,F24,F18,F19)</f>
        <v>12871757.459999999</v>
      </c>
      <c r="G6" s="96">
        <f>SUM(G7,G10,G13,G14,G15,G20,G23,G24,G18,G19)</f>
        <v>426</v>
      </c>
      <c r="H6" s="96">
        <f>SUM(H7,H10,H13,H14,H15,H20,H23,H24,H18,H19)</f>
        <v>494004.06</v>
      </c>
      <c r="I6" s="96">
        <f>SUM(I7,I10,I13,I14,I15,I20,I23,I24,I18,I19)</f>
        <v>1104</v>
      </c>
      <c r="J6" s="96">
        <f>SUM(J7,J10,J13,J14,J15,J20,J23,J24,J18,J19)</f>
        <v>617173.3699999999</v>
      </c>
      <c r="K6" s="96">
        <f>SUM(K7,K10,K13,K14,K15,K20,K23,K24,K18,K19)</f>
        <v>3650</v>
      </c>
      <c r="L6" s="96">
        <f>SUM(L7,L10,L13,L14,L15,L20,L23,L24,L18,L19)</f>
        <v>2324533.4200000004</v>
      </c>
    </row>
    <row r="7" spans="1:12" ht="16.5" customHeight="1">
      <c r="A7" s="87">
        <v>2</v>
      </c>
      <c r="B7" s="90" t="s">
        <v>75</v>
      </c>
      <c r="C7" s="97">
        <v>7799</v>
      </c>
      <c r="D7" s="97">
        <v>10948857.89</v>
      </c>
      <c r="E7" s="97">
        <v>5431</v>
      </c>
      <c r="F7" s="97">
        <v>8387312.7</v>
      </c>
      <c r="G7" s="97">
        <v>256</v>
      </c>
      <c r="H7" s="97">
        <v>385152.76</v>
      </c>
      <c r="I7" s="97">
        <v>486</v>
      </c>
      <c r="J7" s="97">
        <v>377128.47</v>
      </c>
      <c r="K7" s="97">
        <v>2024</v>
      </c>
      <c r="L7" s="97">
        <v>1619262.52</v>
      </c>
    </row>
    <row r="8" spans="1:12" ht="16.5" customHeight="1">
      <c r="A8" s="87">
        <v>3</v>
      </c>
      <c r="B8" s="91" t="s">
        <v>76</v>
      </c>
      <c r="C8" s="97">
        <v>2881</v>
      </c>
      <c r="D8" s="97">
        <v>6007546.08</v>
      </c>
      <c r="E8" s="97">
        <v>2699</v>
      </c>
      <c r="F8" s="97">
        <v>5364510.89</v>
      </c>
      <c r="G8" s="97">
        <v>188</v>
      </c>
      <c r="H8" s="97">
        <v>337269.13</v>
      </c>
      <c r="I8" s="97">
        <v>25</v>
      </c>
      <c r="J8" s="97">
        <v>35626.08</v>
      </c>
      <c r="K8" s="97">
        <v>57</v>
      </c>
      <c r="L8" s="97">
        <v>103975.59</v>
      </c>
    </row>
    <row r="9" spans="1:12" ht="16.5" customHeight="1">
      <c r="A9" s="87">
        <v>4</v>
      </c>
      <c r="B9" s="91" t="s">
        <v>77</v>
      </c>
      <c r="C9" s="97">
        <v>4918</v>
      </c>
      <c r="D9" s="97">
        <v>4941311.81000001</v>
      </c>
      <c r="E9" s="97">
        <v>2732</v>
      </c>
      <c r="F9" s="97">
        <v>3022801.81</v>
      </c>
      <c r="G9" s="97">
        <v>68</v>
      </c>
      <c r="H9" s="97">
        <v>47883.63</v>
      </c>
      <c r="I9" s="97">
        <v>461</v>
      </c>
      <c r="J9" s="97">
        <v>341502.39</v>
      </c>
      <c r="K9" s="97">
        <v>1967</v>
      </c>
      <c r="L9" s="97">
        <v>1515286.93</v>
      </c>
    </row>
    <row r="10" spans="1:12" ht="19.5" customHeight="1">
      <c r="A10" s="87">
        <v>5</v>
      </c>
      <c r="B10" s="90" t="s">
        <v>78</v>
      </c>
      <c r="C10" s="97">
        <v>2974</v>
      </c>
      <c r="D10" s="97">
        <v>2322211.8</v>
      </c>
      <c r="E10" s="97">
        <v>2251</v>
      </c>
      <c r="F10" s="97">
        <v>1946571.69</v>
      </c>
      <c r="G10" s="97">
        <v>75</v>
      </c>
      <c r="H10" s="97">
        <v>55133.9</v>
      </c>
      <c r="I10" s="97">
        <v>218</v>
      </c>
      <c r="J10" s="97">
        <v>151121.96</v>
      </c>
      <c r="K10" s="97">
        <v>551</v>
      </c>
      <c r="L10" s="97">
        <v>415414.8</v>
      </c>
    </row>
    <row r="11" spans="1:12" ht="19.5" customHeight="1">
      <c r="A11" s="87">
        <v>6</v>
      </c>
      <c r="B11" s="91" t="s">
        <v>79</v>
      </c>
      <c r="C11" s="97">
        <v>205</v>
      </c>
      <c r="D11" s="97">
        <v>361210</v>
      </c>
      <c r="E11" s="97">
        <v>173</v>
      </c>
      <c r="F11" s="97">
        <v>415705.6</v>
      </c>
      <c r="G11" s="97">
        <v>10</v>
      </c>
      <c r="H11" s="97">
        <v>17762</v>
      </c>
      <c r="I11" s="97">
        <v>4</v>
      </c>
      <c r="J11" s="97">
        <v>4451.6</v>
      </c>
      <c r="K11" s="97">
        <v>27</v>
      </c>
      <c r="L11" s="97">
        <v>47574</v>
      </c>
    </row>
    <row r="12" spans="1:12" ht="19.5" customHeight="1">
      <c r="A12" s="87">
        <v>7</v>
      </c>
      <c r="B12" s="91" t="s">
        <v>80</v>
      </c>
      <c r="C12" s="97">
        <v>2769</v>
      </c>
      <c r="D12" s="97">
        <v>1961001.8</v>
      </c>
      <c r="E12" s="97">
        <v>2078</v>
      </c>
      <c r="F12" s="97">
        <v>1530866.09</v>
      </c>
      <c r="G12" s="97">
        <v>65</v>
      </c>
      <c r="H12" s="97">
        <v>37371.9</v>
      </c>
      <c r="I12" s="97">
        <v>214</v>
      </c>
      <c r="J12" s="97">
        <v>146670.36</v>
      </c>
      <c r="K12" s="97">
        <v>524</v>
      </c>
      <c r="L12" s="97">
        <v>367840.8</v>
      </c>
    </row>
    <row r="13" spans="1:12" ht="15" customHeight="1">
      <c r="A13" s="87">
        <v>8</v>
      </c>
      <c r="B13" s="90" t="s">
        <v>18</v>
      </c>
      <c r="C13" s="97">
        <v>2469</v>
      </c>
      <c r="D13" s="97">
        <v>1739956.8</v>
      </c>
      <c r="E13" s="97">
        <v>2367</v>
      </c>
      <c r="F13" s="97">
        <v>1668112.92</v>
      </c>
      <c r="G13" s="97">
        <v>59</v>
      </c>
      <c r="H13" s="97">
        <v>30044.6</v>
      </c>
      <c r="I13" s="97">
        <v>15</v>
      </c>
      <c r="J13" s="97">
        <v>9867.2</v>
      </c>
      <c r="K13" s="97">
        <v>54</v>
      </c>
      <c r="L13" s="97">
        <v>38059.2</v>
      </c>
    </row>
    <row r="14" spans="1:12" ht="15.75" customHeight="1">
      <c r="A14" s="87">
        <v>9</v>
      </c>
      <c r="B14" s="90" t="s">
        <v>19</v>
      </c>
      <c r="C14" s="97">
        <v>19</v>
      </c>
      <c r="D14" s="97">
        <v>33831.73</v>
      </c>
      <c r="E14" s="97">
        <v>17</v>
      </c>
      <c r="F14" s="97">
        <v>23234.53</v>
      </c>
      <c r="G14" s="97">
        <v>4</v>
      </c>
      <c r="H14" s="97">
        <v>7850.2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1973</v>
      </c>
      <c r="D15" s="97">
        <v>768999.599999999</v>
      </c>
      <c r="E15" s="97">
        <v>1768</v>
      </c>
      <c r="F15" s="97">
        <v>702087.52</v>
      </c>
      <c r="G15" s="97">
        <v>29</v>
      </c>
      <c r="H15" s="97">
        <v>14060.6</v>
      </c>
      <c r="I15" s="97">
        <v>3</v>
      </c>
      <c r="J15" s="97">
        <v>1201</v>
      </c>
      <c r="K15" s="97">
        <v>188</v>
      </c>
      <c r="L15" s="97">
        <v>103348.4</v>
      </c>
    </row>
    <row r="16" spans="1:12" ht="21" customHeight="1">
      <c r="A16" s="87">
        <v>11</v>
      </c>
      <c r="B16" s="91" t="s">
        <v>79</v>
      </c>
      <c r="C16" s="97">
        <v>139</v>
      </c>
      <c r="D16" s="97">
        <v>122378</v>
      </c>
      <c r="E16" s="97">
        <v>68</v>
      </c>
      <c r="F16" s="97">
        <v>60507.6</v>
      </c>
      <c r="G16" s="97"/>
      <c r="H16" s="97"/>
      <c r="I16" s="97"/>
      <c r="J16" s="97"/>
      <c r="K16" s="97">
        <v>71</v>
      </c>
      <c r="L16" s="97">
        <v>62470</v>
      </c>
    </row>
    <row r="17" spans="1:12" ht="21" customHeight="1">
      <c r="A17" s="87">
        <v>12</v>
      </c>
      <c r="B17" s="91" t="s">
        <v>80</v>
      </c>
      <c r="C17" s="97">
        <v>1834</v>
      </c>
      <c r="D17" s="97">
        <v>646621.6</v>
      </c>
      <c r="E17" s="97">
        <v>1700</v>
      </c>
      <c r="F17" s="97">
        <v>641579.92</v>
      </c>
      <c r="G17" s="97">
        <v>29</v>
      </c>
      <c r="H17" s="97">
        <v>14060.6</v>
      </c>
      <c r="I17" s="97">
        <v>3</v>
      </c>
      <c r="J17" s="97">
        <v>1201</v>
      </c>
      <c r="K17" s="97">
        <v>117</v>
      </c>
      <c r="L17" s="97">
        <v>40878.4</v>
      </c>
    </row>
    <row r="18" spans="1:12" ht="21" customHeight="1">
      <c r="A18" s="87">
        <v>13</v>
      </c>
      <c r="B18" s="99" t="s">
        <v>107</v>
      </c>
      <c r="C18" s="97">
        <v>1347</v>
      </c>
      <c r="D18" s="97">
        <v>245094.2</v>
      </c>
      <c r="E18" s="97">
        <v>316</v>
      </c>
      <c r="F18" s="97">
        <v>107192</v>
      </c>
      <c r="G18" s="97">
        <v>3</v>
      </c>
      <c r="H18" s="97">
        <v>1762</v>
      </c>
      <c r="I18" s="97">
        <v>382</v>
      </c>
      <c r="J18" s="97">
        <v>77854.74</v>
      </c>
      <c r="K18" s="97">
        <v>825</v>
      </c>
      <c r="L18" s="97">
        <v>145541.2</v>
      </c>
    </row>
    <row r="19" spans="1:12" ht="21" customHeight="1">
      <c r="A19" s="87">
        <v>14</v>
      </c>
      <c r="B19" s="99" t="s">
        <v>108</v>
      </c>
      <c r="C19" s="97">
        <v>25</v>
      </c>
      <c r="D19" s="97">
        <v>2202.5</v>
      </c>
      <c r="E19" s="97">
        <v>20</v>
      </c>
      <c r="F19" s="97">
        <v>1850.1</v>
      </c>
      <c r="G19" s="97"/>
      <c r="H19" s="97"/>
      <c r="I19" s="97"/>
      <c r="J19" s="97"/>
      <c r="K19" s="97">
        <v>5</v>
      </c>
      <c r="L19" s="97">
        <v>440.5</v>
      </c>
    </row>
    <row r="20" spans="1:12" ht="33.75" customHeight="1">
      <c r="A20" s="87">
        <v>15</v>
      </c>
      <c r="B20" s="90" t="s">
        <v>81</v>
      </c>
      <c r="C20" s="97">
        <f>SUM(C21:C22)</f>
        <v>13</v>
      </c>
      <c r="D20" s="97">
        <f>SUM(D21:D22)</f>
        <v>20800.8</v>
      </c>
      <c r="E20" s="97">
        <f>SUM(E21:E22)</f>
        <v>11</v>
      </c>
      <c r="F20" s="97">
        <f>SUM(F21:F22)</f>
        <v>17916.8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2</v>
      </c>
      <c r="L20" s="97">
        <f>SUM(L21:L22)</f>
        <v>1409.6</v>
      </c>
    </row>
    <row r="21" spans="1:12" ht="14.25" customHeight="1">
      <c r="A21" s="87">
        <v>16</v>
      </c>
      <c r="B21" s="100" t="s">
        <v>1</v>
      </c>
      <c r="C21" s="97">
        <v>6</v>
      </c>
      <c r="D21" s="97">
        <v>4228.8</v>
      </c>
      <c r="E21" s="97">
        <v>4</v>
      </c>
      <c r="F21" s="97">
        <v>2754.4</v>
      </c>
      <c r="G21" s="97"/>
      <c r="H21" s="97"/>
      <c r="I21" s="97"/>
      <c r="J21" s="97"/>
      <c r="K21" s="97">
        <v>2</v>
      </c>
      <c r="L21" s="97">
        <v>1409.6</v>
      </c>
    </row>
    <row r="22" spans="1:12" ht="23.25" customHeight="1">
      <c r="A22" s="87">
        <v>17</v>
      </c>
      <c r="B22" s="100" t="s">
        <v>2</v>
      </c>
      <c r="C22" s="97">
        <v>7</v>
      </c>
      <c r="D22" s="97">
        <v>16572</v>
      </c>
      <c r="E22" s="97">
        <v>7</v>
      </c>
      <c r="F22" s="97">
        <v>15162.4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20</v>
      </c>
      <c r="D23" s="97">
        <v>24863.7</v>
      </c>
      <c r="E23" s="97">
        <v>19</v>
      </c>
      <c r="F23" s="97">
        <v>17479.2</v>
      </c>
      <c r="G23" s="97"/>
      <c r="H23" s="97"/>
      <c r="I23" s="97"/>
      <c r="J23" s="97"/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107</v>
      </c>
      <c r="D38" s="96">
        <f>SUM(D39,D46,D47,D48)</f>
        <v>86978.00000000001</v>
      </c>
      <c r="E38" s="96">
        <f>SUM(E39,E46,E47,E48)</f>
        <v>73</v>
      </c>
      <c r="F38" s="96">
        <f>SUM(F39,F46,F47,F48)</f>
        <v>62454.880000000005</v>
      </c>
      <c r="G38" s="96">
        <f>SUM(G39,G46,G47,G48)</f>
        <v>9</v>
      </c>
      <c r="H38" s="96">
        <f>SUM(H39,H46,H47,H48)</f>
        <v>7827.2</v>
      </c>
      <c r="I38" s="96">
        <f>SUM(I39,I46,I47,I48)</f>
        <v>4</v>
      </c>
      <c r="J38" s="96">
        <f>SUM(J39,J46,J47,J48)</f>
        <v>3394.3999999999996</v>
      </c>
      <c r="K38" s="96">
        <f>SUM(K39,K46,K47,K48)</f>
        <v>25</v>
      </c>
      <c r="L38" s="96">
        <f>SUM(L39,L46,L47,L48)</f>
        <v>17379</v>
      </c>
    </row>
    <row r="39" spans="1:12" ht="24" customHeight="1">
      <c r="A39" s="87">
        <v>34</v>
      </c>
      <c r="B39" s="90" t="s">
        <v>86</v>
      </c>
      <c r="C39" s="97">
        <f>SUM(C40,C43)</f>
        <v>101</v>
      </c>
      <c r="D39" s="97">
        <f>SUM(D40,D43)</f>
        <v>83806.40000000001</v>
      </c>
      <c r="E39" s="97">
        <f>SUM(E40,E43)</f>
        <v>68</v>
      </c>
      <c r="F39" s="97">
        <f>SUM(F40,F43)</f>
        <v>59636.280000000006</v>
      </c>
      <c r="G39" s="97">
        <f>SUM(G40,G43)</f>
        <v>9</v>
      </c>
      <c r="H39" s="97">
        <f>SUM(H40,H43)</f>
        <v>7827.2</v>
      </c>
      <c r="I39" s="97">
        <f>SUM(I40,I43)</f>
        <v>4</v>
      </c>
      <c r="J39" s="97">
        <f>SUM(J40,J43)</f>
        <v>3394.3999999999996</v>
      </c>
      <c r="K39" s="97">
        <f>SUM(K40,K43)</f>
        <v>24</v>
      </c>
      <c r="L39" s="97">
        <f>SUM(L40,L43)</f>
        <v>16850.4</v>
      </c>
    </row>
    <row r="40" spans="1:12" ht="19.5" customHeight="1">
      <c r="A40" s="87">
        <v>35</v>
      </c>
      <c r="B40" s="90" t="s">
        <v>87</v>
      </c>
      <c r="C40" s="97">
        <v>8</v>
      </c>
      <c r="D40" s="97">
        <v>7752.8</v>
      </c>
      <c r="E40" s="97">
        <v>5</v>
      </c>
      <c r="F40" s="97">
        <v>5637.8</v>
      </c>
      <c r="G40" s="97"/>
      <c r="H40" s="97"/>
      <c r="I40" s="97">
        <v>1</v>
      </c>
      <c r="J40" s="97">
        <v>704.8</v>
      </c>
      <c r="K40" s="97">
        <v>3</v>
      </c>
      <c r="L40" s="97">
        <v>2114.4</v>
      </c>
    </row>
    <row r="41" spans="1:12" ht="16.5" customHeight="1">
      <c r="A41" s="87">
        <v>36</v>
      </c>
      <c r="B41" s="91" t="s">
        <v>88</v>
      </c>
      <c r="C41" s="97">
        <v>2</v>
      </c>
      <c r="D41" s="97">
        <v>3524</v>
      </c>
      <c r="E41" s="97">
        <v>2</v>
      </c>
      <c r="F41" s="97">
        <v>3524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6</v>
      </c>
      <c r="D42" s="97">
        <v>4228.8</v>
      </c>
      <c r="E42" s="97">
        <v>3</v>
      </c>
      <c r="F42" s="97">
        <v>2113.8</v>
      </c>
      <c r="G42" s="97"/>
      <c r="H42" s="97"/>
      <c r="I42" s="97">
        <v>1</v>
      </c>
      <c r="J42" s="97">
        <v>704.8</v>
      </c>
      <c r="K42" s="97">
        <v>3</v>
      </c>
      <c r="L42" s="97">
        <v>2114.4</v>
      </c>
    </row>
    <row r="43" spans="1:12" ht="21" customHeight="1">
      <c r="A43" s="87">
        <v>38</v>
      </c>
      <c r="B43" s="90" t="s">
        <v>89</v>
      </c>
      <c r="C43" s="97">
        <v>93</v>
      </c>
      <c r="D43" s="97">
        <v>76053.6</v>
      </c>
      <c r="E43" s="97">
        <v>63</v>
      </c>
      <c r="F43" s="97">
        <v>53998.48</v>
      </c>
      <c r="G43" s="97">
        <v>9</v>
      </c>
      <c r="H43" s="97">
        <v>7827.2</v>
      </c>
      <c r="I43" s="97">
        <v>3</v>
      </c>
      <c r="J43" s="97">
        <v>2689.6</v>
      </c>
      <c r="K43" s="97">
        <v>21</v>
      </c>
      <c r="L43" s="97">
        <v>14736</v>
      </c>
    </row>
    <row r="44" spans="1:12" ht="30" customHeight="1">
      <c r="A44" s="87">
        <v>39</v>
      </c>
      <c r="B44" s="91" t="s">
        <v>90</v>
      </c>
      <c r="C44" s="97">
        <v>10</v>
      </c>
      <c r="D44" s="97">
        <v>17620</v>
      </c>
      <c r="E44" s="97">
        <v>8</v>
      </c>
      <c r="F44" s="97">
        <v>13972</v>
      </c>
      <c r="G44" s="97">
        <v>1</v>
      </c>
      <c r="H44" s="97">
        <v>1762</v>
      </c>
      <c r="I44" s="97">
        <v>1</v>
      </c>
      <c r="J44" s="97">
        <v>1280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83</v>
      </c>
      <c r="D45" s="97">
        <v>58433.6</v>
      </c>
      <c r="E45" s="97">
        <v>55</v>
      </c>
      <c r="F45" s="97">
        <v>40026.48</v>
      </c>
      <c r="G45" s="97">
        <v>8</v>
      </c>
      <c r="H45" s="97">
        <v>6065.2</v>
      </c>
      <c r="I45" s="97">
        <v>2</v>
      </c>
      <c r="J45" s="97">
        <v>1409.6</v>
      </c>
      <c r="K45" s="97">
        <v>21</v>
      </c>
      <c r="L45" s="97">
        <v>14736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6</v>
      </c>
      <c r="D48" s="97">
        <v>3171.6</v>
      </c>
      <c r="E48" s="97">
        <v>5</v>
      </c>
      <c r="F48" s="97">
        <v>2818.6</v>
      </c>
      <c r="G48" s="97"/>
      <c r="H48" s="97"/>
      <c r="I48" s="97"/>
      <c r="J48" s="97"/>
      <c r="K48" s="97">
        <v>1</v>
      </c>
      <c r="L48" s="97">
        <v>528.6</v>
      </c>
    </row>
    <row r="49" spans="1:12" ht="21.75" customHeight="1">
      <c r="A49" s="87">
        <v>44</v>
      </c>
      <c r="B49" s="89" t="s">
        <v>113</v>
      </c>
      <c r="C49" s="96">
        <f>SUM(C50:C53)</f>
        <v>2594</v>
      </c>
      <c r="D49" s="96">
        <f>SUM(D50:D53)</f>
        <v>50708.820000000196</v>
      </c>
      <c r="E49" s="96">
        <f>SUM(E50:E53)</f>
        <v>2512</v>
      </c>
      <c r="F49" s="96">
        <f>SUM(F50:F53)</f>
        <v>50565.1900000002</v>
      </c>
      <c r="G49" s="96">
        <f>SUM(G50:G53)</f>
        <v>0</v>
      </c>
      <c r="H49" s="96">
        <f>SUM(H50:H53)</f>
        <v>0</v>
      </c>
      <c r="I49" s="96">
        <f>SUM(I50:I53)</f>
        <v>6</v>
      </c>
      <c r="J49" s="96">
        <f>SUM(J50:J53)</f>
        <v>863.74</v>
      </c>
      <c r="K49" s="96">
        <f>SUM(K50:K53)</f>
        <v>86</v>
      </c>
      <c r="L49" s="96">
        <f>SUM(L50:L53)</f>
        <v>1765.75</v>
      </c>
    </row>
    <row r="50" spans="1:12" ht="18.75" customHeight="1">
      <c r="A50" s="87">
        <v>45</v>
      </c>
      <c r="B50" s="90" t="s">
        <v>9</v>
      </c>
      <c r="C50" s="97">
        <v>2341</v>
      </c>
      <c r="D50" s="97">
        <v>39317.4700000002</v>
      </c>
      <c r="E50" s="97">
        <v>2260</v>
      </c>
      <c r="F50" s="97">
        <v>38798.0500000002</v>
      </c>
      <c r="G50" s="97"/>
      <c r="H50" s="97"/>
      <c r="I50" s="97"/>
      <c r="J50" s="97"/>
      <c r="K50" s="97">
        <v>84</v>
      </c>
      <c r="L50" s="97">
        <v>1675.56</v>
      </c>
    </row>
    <row r="51" spans="1:12" ht="27" customHeight="1">
      <c r="A51" s="87">
        <v>46</v>
      </c>
      <c r="B51" s="90" t="s">
        <v>10</v>
      </c>
      <c r="C51" s="97">
        <v>93</v>
      </c>
      <c r="D51" s="97">
        <v>5180.28</v>
      </c>
      <c r="E51" s="97">
        <v>94</v>
      </c>
      <c r="F51" s="97">
        <v>5328.17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52</v>
      </c>
      <c r="D52" s="97">
        <v>856.25</v>
      </c>
      <c r="E52" s="97">
        <v>52</v>
      </c>
      <c r="F52" s="97">
        <v>874.54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108</v>
      </c>
      <c r="D53" s="97">
        <v>5354.82</v>
      </c>
      <c r="E53" s="97">
        <v>106</v>
      </c>
      <c r="F53" s="97">
        <v>5564.43</v>
      </c>
      <c r="G53" s="97"/>
      <c r="H53" s="97"/>
      <c r="I53" s="97">
        <v>6</v>
      </c>
      <c r="J53" s="97">
        <v>863.74</v>
      </c>
      <c r="K53" s="97">
        <v>2</v>
      </c>
      <c r="L53" s="97">
        <v>90.19</v>
      </c>
    </row>
    <row r="54" spans="1:12" ht="28.5" customHeight="1">
      <c r="A54" s="87">
        <v>49</v>
      </c>
      <c r="B54" s="89" t="s">
        <v>114</v>
      </c>
      <c r="C54" s="96">
        <v>6411</v>
      </c>
      <c r="D54" s="96">
        <v>2259236.40000003</v>
      </c>
      <c r="E54" s="96">
        <v>2892</v>
      </c>
      <c r="F54" s="96">
        <v>1018700.84</v>
      </c>
      <c r="G54" s="96"/>
      <c r="H54" s="96"/>
      <c r="I54" s="96">
        <v>6407</v>
      </c>
      <c r="J54" s="96">
        <v>2256574.80000003</v>
      </c>
      <c r="K54" s="97">
        <v>4</v>
      </c>
      <c r="L54" s="96">
        <v>1409.6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25751</v>
      </c>
      <c r="D55" s="96">
        <f t="shared" si="0"/>
        <v>18503742.240000032</v>
      </c>
      <c r="E55" s="96">
        <f t="shared" si="0"/>
        <v>17677</v>
      </c>
      <c r="F55" s="96">
        <f t="shared" si="0"/>
        <v>14003478.37</v>
      </c>
      <c r="G55" s="96">
        <f t="shared" si="0"/>
        <v>435</v>
      </c>
      <c r="H55" s="96">
        <f t="shared" si="0"/>
        <v>501831.26</v>
      </c>
      <c r="I55" s="96">
        <f t="shared" si="0"/>
        <v>7521</v>
      </c>
      <c r="J55" s="96">
        <f t="shared" si="0"/>
        <v>2878006.31000003</v>
      </c>
      <c r="K55" s="96">
        <f t="shared" si="0"/>
        <v>3765</v>
      </c>
      <c r="L55" s="96">
        <f t="shared" si="0"/>
        <v>2345087.7700000005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&amp;L5C9A220C&amp;CФорма № Зведений- 10 (судовий збір), Підрозділ: ТУ ДСА України в Вiнницькій областi,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3736</v>
      </c>
      <c r="F4" s="93">
        <f>SUM(F5:F24)</f>
        <v>2312642.1799999997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91</v>
      </c>
      <c r="F5" s="95">
        <v>54742.97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15</v>
      </c>
      <c r="F6" s="95">
        <v>15387.4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2948</v>
      </c>
      <c r="F7" s="95">
        <v>1661863.01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2466.8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10</v>
      </c>
      <c r="F9" s="95">
        <v>5638.4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88</v>
      </c>
      <c r="F10" s="95">
        <v>149067.63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47</v>
      </c>
      <c r="F11" s="95">
        <v>46211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8</v>
      </c>
      <c r="F12" s="95">
        <v>2561.17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295</v>
      </c>
      <c r="F13" s="95">
        <v>239631.94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84</v>
      </c>
      <c r="F14" s="95">
        <v>27094.16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704.8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72</v>
      </c>
      <c r="F17" s="95">
        <v>50007.9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10</v>
      </c>
      <c r="F18" s="95">
        <v>11981.6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43</v>
      </c>
      <c r="F20" s="95">
        <v>37178.2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>
        <v>3</v>
      </c>
      <c r="F22" s="95">
        <v>1409.6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17</v>
      </c>
      <c r="F23" s="95">
        <v>5990.8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2</v>
      </c>
      <c r="F24" s="95">
        <v>704.8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&amp;L5C9A220C&amp;CФорма № Зведений- 10 (судовий збір), Підрозділ: ТУ ДСА України в Вiнницькій областi,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2018-03-15T14:08:04Z</cp:lastPrinted>
  <dcterms:created xsi:type="dcterms:W3CDTF">2015-09-09T10:27:37Z</dcterms:created>
  <dcterms:modified xsi:type="dcterms:W3CDTF">2018-08-20T09:43:12Z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 (судовий збір)_10002_2.2018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5C9A220C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