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<sst xmlns="http://schemas.openxmlformats.org/spreadsheetml/2006/main" count="152" uniqueCount="127">
  <si>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</si>
  <si>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</si>
  <si>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</si>
  <si>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</si>
  <si>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</si>
  <si>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</si>
  <si>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</si>
  <si>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</si>
  <si>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</si>
  <si>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</si>
  <si>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</si>
  <si>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</si>
  <si>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</si>
  <si>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</si>
  <si>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</si>
  <si>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</si>
  <si>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</si>
  <si>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</si>
  <si>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</si>
  <si>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</si>
  <si>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</si>
  <si>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</si>
  <si>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</si>
  <si>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</si>
  <si>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</si>
  <si>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</si>
  <si>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</si>
  <si>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</si>
  <si>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</si>
  <si>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</si>
  <si>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</si>
  <si>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</si>
  <si>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</si>
  <si>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</si>
  <si>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</si>
  <si>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</si>
  <si>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</si>
  <si>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</si>
  <si>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</si>
  <si>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</si>
  <si>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</si>
  <si>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</si>
  <si>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</si>
  <si>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</si>
  <si>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</si>
  <si>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</si>
  <si>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</si>
  <si>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</si>
  <si>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</si>
  <si>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</si>
  <si>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</si>
  <si>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</si>
  <si>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</si>
  <si>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</si>
  <si>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</si>
  <si>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</si>
  <si>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</si>
  <si>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</si>
  <si>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</si>
  <si>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</si>
  <si>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</si>
  <si>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</si>
  <si>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</si>
  <si>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</si>
  <si>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</si>
  <si>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</si>
  <si>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</si>
  <si>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</si>
  <si>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</si>
  <si>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</si>
  <si>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</si>
  <si>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</si>
  <si>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</si>
  <si>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</si>
  <si>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</si>
  <si>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</si>
  <si>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</si>
  <si>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</si>
  <si>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</si>
  <si>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</si>
  <si>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</si>
  <si>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</si>
  <si>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</si>
  <si>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</si>
  <si>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</si>
  <si>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</si>
  <si>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</si>
  <si>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</si>
  <si>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</si>
  <si>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</si>
  <si>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</si>
  <si>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</si>
  <si>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</si>
  <si>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</si>
  <si>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</si>
  <si>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</si>
  <si>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</si>
  <si>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</si>
  <si>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</si>
  <si>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</si>
  <si>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</si>
  <si>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</si>
  <si>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</si>
  <si>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</si>
  <si>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</si>
  <si>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</si>
  <si>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</si>
  <si>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</si>
  <si>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</si>
  <si>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</si>
  <si>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</si>
  <si>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</si>
  <si>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</si>
  <si>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</si>
  <si>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</si>
  <si>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</si>
  <si>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</si>
  <si>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</si>
  <si>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</si>
  <si>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</si>
  <si>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</si>
  <si>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</si>
  <si>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</si>
  <si>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</si>
  <si>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</si>
  <si>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</si>
  <si>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8 жовтня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</si>
</sst>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&amp;L2589DFE9&amp;C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24985</v>
      </c>
      <c r="D6" s="96">
        <f>SUM(D7,D10,D13,D14,D15,D20,D23,D24,D18,D19)</f>
        <v>23652087.889999907</v>
      </c>
      <c r="E6" s="96">
        <f>SUM(E7,E10,E13,E14,E15,E20,E23,E24,E18,E19)</f>
        <v>18424</v>
      </c>
      <c r="F6" s="96">
        <f>SUM(F7,F10,F13,F14,F15,F20,F23,F24,F18,F19)</f>
        <v>19178929.34000001</v>
      </c>
      <c r="G6" s="96">
        <f>SUM(G7,G10,G13,G14,G15,G20,G23,G24,G18,G19)</f>
        <v>667</v>
      </c>
      <c r="H6" s="96">
        <f>SUM(H7,H10,H13,H14,H15,H20,H23,H24,H18,H19)</f>
        <v>757247.36</v>
      </c>
      <c r="I6" s="96">
        <f>SUM(I7,I10,I13,I14,I15,I20,I23,I24,I18,I19)</f>
        <v>1578</v>
      </c>
      <c r="J6" s="96">
        <f>SUM(J7,J10,J13,J14,J15,J20,J23,J24,J18,J19)</f>
        <v>866705.5299999999</v>
      </c>
      <c r="K6" s="96">
        <f>SUM(K7,K10,K13,K14,K15,K20,K23,K24,K18,K19)</f>
        <v>5410</v>
      </c>
      <c r="L6" s="96">
        <f>SUM(L7,L10,L13,L14,L15,L20,L23,L24,L18,L19)</f>
        <v>3419800.560000011</v>
      </c>
    </row>
    <row r="7" spans="1:12" ht="16.5" customHeight="1">
      <c r="A7" s="87">
        <v>2</v>
      </c>
      <c r="B7" s="90" t="s">
        <v>75</v>
      </c>
      <c r="C7" s="97">
        <v>11173</v>
      </c>
      <c r="D7" s="97">
        <v>15503348.4099999</v>
      </c>
      <c r="E7" s="97">
        <v>7691</v>
      </c>
      <c r="F7" s="97">
        <v>12009680.11</v>
      </c>
      <c r="G7" s="97">
        <v>396</v>
      </c>
      <c r="H7" s="97">
        <v>561507.92</v>
      </c>
      <c r="I7" s="97">
        <v>678</v>
      </c>
      <c r="J7" s="97">
        <v>515599.67</v>
      </c>
      <c r="K7" s="97">
        <v>2989</v>
      </c>
      <c r="L7" s="97">
        <v>2374992.06000001</v>
      </c>
    </row>
    <row r="8" spans="1:12" ht="16.5" customHeight="1">
      <c r="A8" s="87">
        <v>3</v>
      </c>
      <c r="B8" s="91" t="s">
        <v>76</v>
      </c>
      <c r="C8" s="97">
        <v>3917</v>
      </c>
      <c r="D8" s="97">
        <v>8237845.22</v>
      </c>
      <c r="E8" s="97">
        <v>3716</v>
      </c>
      <c r="F8" s="97">
        <v>7558225.28</v>
      </c>
      <c r="G8" s="97">
        <v>265</v>
      </c>
      <c r="H8" s="97">
        <v>472553.19</v>
      </c>
      <c r="I8" s="97">
        <v>28</v>
      </c>
      <c r="J8" s="97">
        <v>38959.68</v>
      </c>
      <c r="K8" s="97">
        <v>67</v>
      </c>
      <c r="L8" s="97">
        <v>122361.43</v>
      </c>
    </row>
    <row r="9" spans="1:12" ht="16.5" customHeight="1">
      <c r="A9" s="87">
        <v>4</v>
      </c>
      <c r="B9" s="91" t="s">
        <v>77</v>
      </c>
      <c r="C9" s="97">
        <v>7256</v>
      </c>
      <c r="D9" s="97">
        <v>7265503.19000001</v>
      </c>
      <c r="E9" s="97">
        <v>3975</v>
      </c>
      <c r="F9" s="97">
        <v>4451454.83</v>
      </c>
      <c r="G9" s="97">
        <v>131</v>
      </c>
      <c r="H9" s="97">
        <v>88954.73</v>
      </c>
      <c r="I9" s="97">
        <v>650</v>
      </c>
      <c r="J9" s="97">
        <v>476639.99</v>
      </c>
      <c r="K9" s="97">
        <v>2922</v>
      </c>
      <c r="L9" s="97">
        <v>2252630.63</v>
      </c>
    </row>
    <row r="10" spans="1:12" ht="19.5" customHeight="1">
      <c r="A10" s="87">
        <v>5</v>
      </c>
      <c r="B10" s="90" t="s">
        <v>78</v>
      </c>
      <c r="C10" s="97">
        <v>4706</v>
      </c>
      <c r="D10" s="97">
        <v>3672256.2</v>
      </c>
      <c r="E10" s="97">
        <v>3645</v>
      </c>
      <c r="F10" s="97">
        <v>3105081.71</v>
      </c>
      <c r="G10" s="97">
        <v>128</v>
      </c>
      <c r="H10" s="97">
        <v>109276.44</v>
      </c>
      <c r="I10" s="97">
        <v>320</v>
      </c>
      <c r="J10" s="97">
        <v>225709.52</v>
      </c>
      <c r="K10" s="97">
        <v>828</v>
      </c>
      <c r="L10" s="97">
        <v>614873.200000001</v>
      </c>
    </row>
    <row r="11" spans="1:12" ht="19.5" customHeight="1">
      <c r="A11" s="87">
        <v>6</v>
      </c>
      <c r="B11" s="91" t="s">
        <v>79</v>
      </c>
      <c r="C11" s="97">
        <v>323</v>
      </c>
      <c r="D11" s="97">
        <v>570888</v>
      </c>
      <c r="E11" s="97">
        <v>285</v>
      </c>
      <c r="F11" s="97">
        <v>622126.6</v>
      </c>
      <c r="G11" s="97">
        <v>14</v>
      </c>
      <c r="H11" s="97">
        <v>23929</v>
      </c>
      <c r="I11" s="97">
        <v>8</v>
      </c>
      <c r="J11" s="97">
        <v>9032.8</v>
      </c>
      <c r="K11" s="97">
        <v>33</v>
      </c>
      <c r="L11" s="97">
        <v>58146</v>
      </c>
    </row>
    <row r="12" spans="1:12" ht="19.5" customHeight="1">
      <c r="A12" s="87">
        <v>7</v>
      </c>
      <c r="B12" s="91" t="s">
        <v>80</v>
      </c>
      <c r="C12" s="97">
        <v>4383</v>
      </c>
      <c r="D12" s="97">
        <v>3101368.19999999</v>
      </c>
      <c r="E12" s="97">
        <v>3360</v>
      </c>
      <c r="F12" s="97">
        <v>2482955.11</v>
      </c>
      <c r="G12" s="97">
        <v>114</v>
      </c>
      <c r="H12" s="97">
        <v>85347.44</v>
      </c>
      <c r="I12" s="97">
        <v>312</v>
      </c>
      <c r="J12" s="97">
        <v>216676.72</v>
      </c>
      <c r="K12" s="97">
        <v>795</v>
      </c>
      <c r="L12" s="97">
        <v>556727.2</v>
      </c>
    </row>
    <row r="13" spans="1:12" ht="15" customHeight="1">
      <c r="A13" s="87">
        <v>8</v>
      </c>
      <c r="B13" s="90" t="s">
        <v>18</v>
      </c>
      <c r="C13" s="97">
        <v>4046</v>
      </c>
      <c r="D13" s="97">
        <v>2851458.20000001</v>
      </c>
      <c r="E13" s="97">
        <v>3871</v>
      </c>
      <c r="F13" s="97">
        <v>2732214.79000001</v>
      </c>
      <c r="G13" s="97">
        <v>95</v>
      </c>
      <c r="H13" s="97">
        <v>46544</v>
      </c>
      <c r="I13" s="97">
        <v>24</v>
      </c>
      <c r="J13" s="97">
        <v>15505.6</v>
      </c>
      <c r="K13" s="97">
        <v>80</v>
      </c>
      <c r="L13" s="97">
        <v>56384.2</v>
      </c>
    </row>
    <row r="14" spans="1:12" ht="15.75" customHeight="1">
      <c r="A14" s="87">
        <v>9</v>
      </c>
      <c r="B14" s="90" t="s">
        <v>19</v>
      </c>
      <c r="C14" s="97">
        <v>29</v>
      </c>
      <c r="D14" s="97">
        <v>49333.38</v>
      </c>
      <c r="E14" s="97">
        <v>27</v>
      </c>
      <c r="F14" s="97">
        <v>42374.84</v>
      </c>
      <c r="G14" s="97">
        <v>5</v>
      </c>
      <c r="H14" s="97">
        <v>13136.2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2920</v>
      </c>
      <c r="D15" s="97">
        <v>1138315.8</v>
      </c>
      <c r="E15" s="97">
        <v>2617</v>
      </c>
      <c r="F15" s="97">
        <v>1084130.19</v>
      </c>
      <c r="G15" s="97">
        <v>37</v>
      </c>
      <c r="H15" s="97">
        <v>21851.2</v>
      </c>
      <c r="I15" s="97">
        <v>4</v>
      </c>
      <c r="J15" s="97">
        <v>1553.4</v>
      </c>
      <c r="K15" s="97">
        <v>288</v>
      </c>
      <c r="L15" s="97">
        <v>156208.4</v>
      </c>
    </row>
    <row r="16" spans="1:12" ht="21" customHeight="1">
      <c r="A16" s="87">
        <v>11</v>
      </c>
      <c r="B16" s="91" t="s">
        <v>79</v>
      </c>
      <c r="C16" s="97">
        <v>205</v>
      </c>
      <c r="D16" s="97">
        <v>180524</v>
      </c>
      <c r="E16" s="97">
        <v>100</v>
      </c>
      <c r="F16" s="97">
        <v>92952.19</v>
      </c>
      <c r="G16" s="97"/>
      <c r="H16" s="97"/>
      <c r="I16" s="97"/>
      <c r="J16" s="97"/>
      <c r="K16" s="97">
        <v>105</v>
      </c>
      <c r="L16" s="97">
        <v>92424</v>
      </c>
    </row>
    <row r="17" spans="1:12" ht="21" customHeight="1">
      <c r="A17" s="87">
        <v>12</v>
      </c>
      <c r="B17" s="91" t="s">
        <v>80</v>
      </c>
      <c r="C17" s="97">
        <v>2715</v>
      </c>
      <c r="D17" s="97">
        <v>957791.8</v>
      </c>
      <c r="E17" s="97">
        <v>2517</v>
      </c>
      <c r="F17" s="97">
        <v>991178</v>
      </c>
      <c r="G17" s="97">
        <v>37</v>
      </c>
      <c r="H17" s="97">
        <v>21851.2</v>
      </c>
      <c r="I17" s="97">
        <v>4</v>
      </c>
      <c r="J17" s="97">
        <v>1553.4</v>
      </c>
      <c r="K17" s="97">
        <v>183</v>
      </c>
      <c r="L17" s="97">
        <v>63784.4</v>
      </c>
    </row>
    <row r="18" spans="1:12" ht="21" customHeight="1">
      <c r="A18" s="87">
        <v>13</v>
      </c>
      <c r="B18" s="99" t="s">
        <v>107</v>
      </c>
      <c r="C18" s="97">
        <v>2031</v>
      </c>
      <c r="D18" s="97">
        <v>365614.999999999</v>
      </c>
      <c r="E18" s="97">
        <v>506</v>
      </c>
      <c r="F18" s="97">
        <v>142132.5</v>
      </c>
      <c r="G18" s="97">
        <v>5</v>
      </c>
      <c r="H18" s="97">
        <v>3171.6</v>
      </c>
      <c r="I18" s="97">
        <v>552</v>
      </c>
      <c r="J18" s="97">
        <v>108337.34</v>
      </c>
      <c r="K18" s="97">
        <v>1213</v>
      </c>
      <c r="L18" s="97">
        <v>212673.4</v>
      </c>
    </row>
    <row r="19" spans="1:12" ht="21" customHeight="1">
      <c r="A19" s="87">
        <v>14</v>
      </c>
      <c r="B19" s="99" t="s">
        <v>108</v>
      </c>
      <c r="C19" s="97">
        <v>32</v>
      </c>
      <c r="D19" s="97">
        <v>2819.2</v>
      </c>
      <c r="E19" s="97">
        <v>25</v>
      </c>
      <c r="F19" s="97">
        <v>2290.6</v>
      </c>
      <c r="G19" s="97"/>
      <c r="H19" s="97"/>
      <c r="I19" s="97"/>
      <c r="J19" s="97"/>
      <c r="K19" s="97">
        <v>7</v>
      </c>
      <c r="L19" s="97">
        <v>616.7</v>
      </c>
    </row>
    <row r="20" spans="1:12" ht="33.75" customHeight="1">
      <c r="A20" s="87">
        <v>15</v>
      </c>
      <c r="B20" s="90" t="s">
        <v>81</v>
      </c>
      <c r="C20" s="97">
        <f>SUM(C21:C22)</f>
        <v>21</v>
      </c>
      <c r="D20" s="97">
        <f>SUM(D21:D22)</f>
        <v>32782.4</v>
      </c>
      <c r="E20" s="97">
        <f>SUM(E21:E22)</f>
        <v>18</v>
      </c>
      <c r="F20" s="97">
        <f>SUM(F21:F22)</f>
        <v>28170.4</v>
      </c>
      <c r="G20" s="97">
        <f>SUM(G21:G22)</f>
        <v>1</v>
      </c>
      <c r="H20" s="97">
        <f>SUM(H21:H22)</f>
        <v>1760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1409.6</v>
      </c>
    </row>
    <row r="21" spans="1:12" ht="14.25" customHeight="1">
      <c r="A21" s="87">
        <v>16</v>
      </c>
      <c r="B21" s="100" t="s">
        <v>1</v>
      </c>
      <c r="C21" s="97">
        <v>8</v>
      </c>
      <c r="D21" s="97">
        <v>5638.4</v>
      </c>
      <c r="E21" s="97">
        <v>6</v>
      </c>
      <c r="F21" s="97">
        <v>4164</v>
      </c>
      <c r="G21" s="97"/>
      <c r="H21" s="97"/>
      <c r="I21" s="97"/>
      <c r="J21" s="97"/>
      <c r="K21" s="97">
        <v>2</v>
      </c>
      <c r="L21" s="97">
        <v>1409.6</v>
      </c>
    </row>
    <row r="22" spans="1:12" ht="23.25" customHeight="1">
      <c r="A22" s="87">
        <v>17</v>
      </c>
      <c r="B22" s="100" t="s">
        <v>2</v>
      </c>
      <c r="C22" s="97">
        <v>13</v>
      </c>
      <c r="D22" s="97">
        <v>27144</v>
      </c>
      <c r="E22" s="97">
        <v>12</v>
      </c>
      <c r="F22" s="97">
        <v>24006.4</v>
      </c>
      <c r="G22" s="97">
        <v>1</v>
      </c>
      <c r="H22" s="97">
        <v>1760</v>
      </c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27</v>
      </c>
      <c r="D23" s="97">
        <v>36159.3</v>
      </c>
      <c r="E23" s="97">
        <v>24</v>
      </c>
      <c r="F23" s="97">
        <v>32854.2</v>
      </c>
      <c r="G23" s="97"/>
      <c r="H23" s="97"/>
      <c r="I23" s="97"/>
      <c r="J23" s="97"/>
      <c r="K23" s="97">
        <v>3</v>
      </c>
      <c r="L23" s="97">
        <v>2643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174</v>
      </c>
      <c r="D38" s="96">
        <f>SUM(D39,D46,D47,D48)</f>
        <v>148812.61</v>
      </c>
      <c r="E38" s="96">
        <f>SUM(E39,E46,E47,E48)</f>
        <v>126</v>
      </c>
      <c r="F38" s="96">
        <f>SUM(F39,F46,F47,F48)</f>
        <v>110682.87999999999</v>
      </c>
      <c r="G38" s="96">
        <f>SUM(G39,G46,G47,G48)</f>
        <v>17</v>
      </c>
      <c r="H38" s="96">
        <f>SUM(H39,H46,H47,H48)</f>
        <v>19808.8</v>
      </c>
      <c r="I38" s="96">
        <f>SUM(I39,I46,I47,I48)</f>
        <v>10</v>
      </c>
      <c r="J38" s="96">
        <f>SUM(J39,J46,J47,J48)</f>
        <v>7270.8</v>
      </c>
      <c r="K38" s="96">
        <f>SUM(K39,K46,K47,K48)</f>
        <v>36</v>
      </c>
      <c r="L38" s="96">
        <f>SUM(L39,L46,L47,L48)</f>
        <v>25131.799999999996</v>
      </c>
    </row>
    <row r="39" spans="1:12" ht="24" customHeight="1">
      <c r="A39" s="87">
        <v>34</v>
      </c>
      <c r="B39" s="90" t="s">
        <v>86</v>
      </c>
      <c r="C39" s="97">
        <f>SUM(C40,C43)</f>
        <v>165</v>
      </c>
      <c r="D39" s="97">
        <f>SUM(D40,D43)</f>
        <v>144055.21</v>
      </c>
      <c r="E39" s="97">
        <f>SUM(E40,E43)</f>
        <v>118</v>
      </c>
      <c r="F39" s="97">
        <f>SUM(F40,F43)</f>
        <v>105878.68</v>
      </c>
      <c r="G39" s="97">
        <f>SUM(G40,G43)</f>
        <v>17</v>
      </c>
      <c r="H39" s="97">
        <f>SUM(H40,H43)</f>
        <v>19808.8</v>
      </c>
      <c r="I39" s="97">
        <f>SUM(I40,I43)</f>
        <v>10</v>
      </c>
      <c r="J39" s="97">
        <f>SUM(J40,J43)</f>
        <v>7270.8</v>
      </c>
      <c r="K39" s="97">
        <f>SUM(K40,K43)</f>
        <v>35</v>
      </c>
      <c r="L39" s="97">
        <f>SUM(L40,L43)</f>
        <v>24603.199999999997</v>
      </c>
    </row>
    <row r="40" spans="1:12" ht="19.5" customHeight="1">
      <c r="A40" s="87">
        <v>35</v>
      </c>
      <c r="B40" s="90" t="s">
        <v>87</v>
      </c>
      <c r="C40" s="97">
        <v>25</v>
      </c>
      <c r="D40" s="97">
        <v>25361.21</v>
      </c>
      <c r="E40" s="97">
        <v>18</v>
      </c>
      <c r="F40" s="97">
        <v>19722.4</v>
      </c>
      <c r="G40" s="97"/>
      <c r="H40" s="97"/>
      <c r="I40" s="97">
        <v>1</v>
      </c>
      <c r="J40" s="97">
        <v>704.8</v>
      </c>
      <c r="K40" s="97">
        <v>7</v>
      </c>
      <c r="L40" s="97">
        <v>4933.6</v>
      </c>
    </row>
    <row r="41" spans="1:12" ht="16.5" customHeight="1">
      <c r="A41" s="87">
        <v>36</v>
      </c>
      <c r="B41" s="91" t="s">
        <v>88</v>
      </c>
      <c r="C41" s="97">
        <v>6</v>
      </c>
      <c r="D41" s="97">
        <v>10572</v>
      </c>
      <c r="E41" s="97">
        <v>6</v>
      </c>
      <c r="F41" s="97">
        <v>10572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19</v>
      </c>
      <c r="D42" s="97">
        <v>14789.21</v>
      </c>
      <c r="E42" s="97">
        <v>12</v>
      </c>
      <c r="F42" s="97">
        <v>9150.4</v>
      </c>
      <c r="G42" s="97"/>
      <c r="H42" s="97"/>
      <c r="I42" s="97">
        <v>1</v>
      </c>
      <c r="J42" s="97">
        <v>704.8</v>
      </c>
      <c r="K42" s="97">
        <v>7</v>
      </c>
      <c r="L42" s="97">
        <v>4933.6</v>
      </c>
    </row>
    <row r="43" spans="1:12" ht="21" customHeight="1">
      <c r="A43" s="87">
        <v>38</v>
      </c>
      <c r="B43" s="90" t="s">
        <v>89</v>
      </c>
      <c r="C43" s="97">
        <v>140</v>
      </c>
      <c r="D43" s="97">
        <v>118694</v>
      </c>
      <c r="E43" s="97">
        <v>100</v>
      </c>
      <c r="F43" s="97">
        <v>86156.28</v>
      </c>
      <c r="G43" s="97">
        <v>17</v>
      </c>
      <c r="H43" s="97">
        <v>19808.8</v>
      </c>
      <c r="I43" s="97">
        <v>9</v>
      </c>
      <c r="J43" s="97">
        <v>6566</v>
      </c>
      <c r="K43" s="97">
        <v>28</v>
      </c>
      <c r="L43" s="97">
        <v>19669.6</v>
      </c>
    </row>
    <row r="44" spans="1:12" ht="30" customHeight="1">
      <c r="A44" s="87">
        <v>39</v>
      </c>
      <c r="B44" s="91" t="s">
        <v>90</v>
      </c>
      <c r="C44" s="97">
        <v>19</v>
      </c>
      <c r="D44" s="97">
        <v>33478</v>
      </c>
      <c r="E44" s="97">
        <v>15</v>
      </c>
      <c r="F44" s="97">
        <v>24544</v>
      </c>
      <c r="G44" s="97">
        <v>7</v>
      </c>
      <c r="H44" s="97">
        <v>12334</v>
      </c>
      <c r="I44" s="97">
        <v>4</v>
      </c>
      <c r="J44" s="97">
        <v>3394.4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121</v>
      </c>
      <c r="D45" s="97">
        <v>85216</v>
      </c>
      <c r="E45" s="97">
        <v>85</v>
      </c>
      <c r="F45" s="97">
        <v>61612.28</v>
      </c>
      <c r="G45" s="97">
        <v>10</v>
      </c>
      <c r="H45" s="97">
        <v>7474.8</v>
      </c>
      <c r="I45" s="97">
        <v>5</v>
      </c>
      <c r="J45" s="97">
        <v>3171.6</v>
      </c>
      <c r="K45" s="97">
        <v>28</v>
      </c>
      <c r="L45" s="97">
        <v>19669.6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4757.4</v>
      </c>
      <c r="E48" s="97">
        <v>8</v>
      </c>
      <c r="F48" s="97">
        <v>4804.2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4501</v>
      </c>
      <c r="D49" s="96">
        <f>SUM(D50:D53)</f>
        <v>81042.07000000031</v>
      </c>
      <c r="E49" s="96">
        <f>SUM(E50:E53)</f>
        <v>4360</v>
      </c>
      <c r="F49" s="96">
        <f>SUM(F50:F53)</f>
        <v>79794.14000000029</v>
      </c>
      <c r="G49" s="96">
        <f>SUM(G50:G53)</f>
        <v>0</v>
      </c>
      <c r="H49" s="96">
        <f>SUM(H50:H53)</f>
        <v>0</v>
      </c>
      <c r="I49" s="96">
        <f>SUM(I50:I53)</f>
        <v>13</v>
      </c>
      <c r="J49" s="96">
        <f>SUM(J50:J53)</f>
        <v>1380.33</v>
      </c>
      <c r="K49" s="96">
        <f>SUM(K50:K53)</f>
        <v>148</v>
      </c>
      <c r="L49" s="96">
        <f>SUM(L50:L53)</f>
        <v>3055.51</v>
      </c>
    </row>
    <row r="50" spans="1:12" ht="18.75" customHeight="1">
      <c r="A50" s="87">
        <v>45</v>
      </c>
      <c r="B50" s="90" t="s">
        <v>9</v>
      </c>
      <c r="C50" s="97">
        <v>4099</v>
      </c>
      <c r="D50" s="97">
        <v>65617.4700000003</v>
      </c>
      <c r="E50" s="97">
        <v>3962</v>
      </c>
      <c r="F50" s="97">
        <v>64041.5100000003</v>
      </c>
      <c r="G50" s="97"/>
      <c r="H50" s="97"/>
      <c r="I50" s="97"/>
      <c r="J50" s="97"/>
      <c r="K50" s="97">
        <v>143</v>
      </c>
      <c r="L50" s="97">
        <v>2891.32</v>
      </c>
    </row>
    <row r="51" spans="1:12" ht="27" customHeight="1">
      <c r="A51" s="87">
        <v>46</v>
      </c>
      <c r="B51" s="90" t="s">
        <v>10</v>
      </c>
      <c r="C51" s="97">
        <v>118</v>
      </c>
      <c r="D51" s="97">
        <v>6501.78</v>
      </c>
      <c r="E51" s="97">
        <v>119</v>
      </c>
      <c r="F51" s="97">
        <v>6655.93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140</v>
      </c>
      <c r="D52" s="97">
        <v>2093.22</v>
      </c>
      <c r="E52" s="97">
        <v>137</v>
      </c>
      <c r="F52" s="97">
        <v>2051.7</v>
      </c>
      <c r="G52" s="97"/>
      <c r="H52" s="97"/>
      <c r="I52" s="97"/>
      <c r="J52" s="97"/>
      <c r="K52" s="97">
        <v>3</v>
      </c>
      <c r="L52" s="97">
        <v>74</v>
      </c>
    </row>
    <row r="53" spans="1:12" ht="24" customHeight="1">
      <c r="A53" s="87">
        <v>48</v>
      </c>
      <c r="B53" s="90" t="s">
        <v>94</v>
      </c>
      <c r="C53" s="97">
        <v>144</v>
      </c>
      <c r="D53" s="97">
        <v>6829.6</v>
      </c>
      <c r="E53" s="97">
        <v>142</v>
      </c>
      <c r="F53" s="97">
        <v>7045</v>
      </c>
      <c r="G53" s="97"/>
      <c r="H53" s="97"/>
      <c r="I53" s="97">
        <v>12</v>
      </c>
      <c r="J53" s="97">
        <v>1327.47</v>
      </c>
      <c r="K53" s="97">
        <v>2</v>
      </c>
      <c r="L53" s="97">
        <v>90.19</v>
      </c>
    </row>
    <row r="54" spans="1:12" ht="28.5" customHeight="1">
      <c r="A54" s="87">
        <v>49</v>
      </c>
      <c r="B54" s="89" t="s">
        <v>114</v>
      </c>
      <c r="C54" s="96">
        <v>9352</v>
      </c>
      <c r="D54" s="96">
        <v>3295644.80000002</v>
      </c>
      <c r="E54" s="96">
        <v>4134</v>
      </c>
      <c r="F54" s="96">
        <v>1460154.64000001</v>
      </c>
      <c r="G54" s="96"/>
      <c r="H54" s="96"/>
      <c r="I54" s="96">
        <v>9343</v>
      </c>
      <c r="J54" s="96">
        <v>3290677.00000002</v>
      </c>
      <c r="K54" s="97">
        <v>9</v>
      </c>
      <c r="L54" s="96">
        <v>3171.6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39012</v>
      </c>
      <c r="D55" s="96">
        <f t="shared" si="0"/>
        <v>27177587.369999927</v>
      </c>
      <c r="E55" s="96">
        <f t="shared" si="0"/>
        <v>27044</v>
      </c>
      <c r="F55" s="96">
        <f t="shared" si="0"/>
        <v>20829561.000000022</v>
      </c>
      <c r="G55" s="96">
        <f t="shared" si="0"/>
        <v>684</v>
      </c>
      <c r="H55" s="96">
        <f t="shared" si="0"/>
        <v>777056.16</v>
      </c>
      <c r="I55" s="96">
        <f t="shared" si="0"/>
        <v>10944</v>
      </c>
      <c r="J55" s="96">
        <f t="shared" si="0"/>
        <v>4166033.6600000197</v>
      </c>
      <c r="K55" s="96">
        <f t="shared" si="0"/>
        <v>5603</v>
      </c>
      <c r="L55" s="96">
        <f t="shared" si="0"/>
        <v>3451159.470000011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&amp;L2589DFE9&amp;CФорма № Зведений- 10 (судовий збір), Підрозділ: ТУ ДСА України в Вiнницькій областi,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5573</v>
      </c>
      <c r="F4" s="93">
        <f>SUM(F5:F24)</f>
        <v>3414714.14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145</v>
      </c>
      <c r="F5" s="95">
        <v>95801.1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19</v>
      </c>
      <c r="F6" s="95">
        <v>22025.02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4387</v>
      </c>
      <c r="F7" s="95">
        <v>2483695.12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4228.8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15</v>
      </c>
      <c r="F9" s="95">
        <v>9514.8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99</v>
      </c>
      <c r="F10" s="95">
        <v>164997.21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62</v>
      </c>
      <c r="F11" s="95">
        <v>57138.6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10</v>
      </c>
      <c r="F12" s="95">
        <v>3970.77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468</v>
      </c>
      <c r="F13" s="95">
        <v>360325.49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137</v>
      </c>
      <c r="F14" s="95">
        <v>39752.34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1057.2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102</v>
      </c>
      <c r="F17" s="95">
        <v>82345.69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10</v>
      </c>
      <c r="F18" s="95">
        <v>11981.6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70</v>
      </c>
      <c r="F20" s="95">
        <v>60965.2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3</v>
      </c>
      <c r="F21" s="95">
        <v>2114.4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4</v>
      </c>
      <c r="F22" s="95">
        <v>2114.4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35</v>
      </c>
      <c r="F23" s="95">
        <v>11981.6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2</v>
      </c>
      <c r="F24" s="95">
        <v>704.8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&amp;L2589DFE9&amp;CФорма № Зведений- 10 (судовий збір), Підрозділ: ТУ ДСА України в Вiнницькій областi,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2018-11-16T09:11:46Z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 (судовий збір)_10002_3.2018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2589DFE9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3.22.1.2007</vt:lpwstr>
  </property>
</Properties>
</file>