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<sst xmlns="http://schemas.openxmlformats.org/spreadsheetml/2006/main" count="468" uniqueCount="405">
  <si>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</si>
  <si>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</si>
  <si>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</si>
  <si>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</si>
  <si>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</si>
  <si>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</si>
  <si>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</si>
  <si>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</si>
  <si>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</si>
  <si>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</si>
  <si>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</si>
  <si>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</si>
  <si>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</si>
  <si>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</si>
  <si>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</si>
  <si>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</si>
  <si>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</si>
  <si>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</si>
  <si>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</si>
  <si>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</si>
  <si>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</si>
  <si>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</si>
  <si>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</si>
  <si>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</si>
  <si>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</si>
  <si>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</si>
  <si>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</si>
  <si>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</si>
  <si>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</si>
  <si>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</si>
  <si>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</si>
  <si>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</si>
  <si>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</si>
  <si>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</si>
  <si>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</si>
  <si>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</si>
  <si>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</si>
  <si>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</si>
  <si>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</si>
  <si>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</si>
  <si>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</si>
  <si>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</si>
  <si>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</si>
  <si>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</si>
  <si>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</si>
  <si>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</si>
  <si>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</si>
  <si>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</si>
  <si>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</si>
  <si>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</si>
  <si>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</si>
  <si>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</si>
  <si>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</si>
  <si>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</si>
  <si>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</si>
  <si>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</si>
  <si>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</si>
  <si>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</si>
  <si>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</si>
  <si>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</si>
  <si>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</si>
  <si>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</si>
  <si>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</si>
  <si>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</si>
  <si>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</si>
  <si>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</si>
  <si>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</si>
  <si>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</si>
  <si>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</si>
  <si>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</si>
  <si>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</si>
  <si>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</si>
  <si>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</si>
  <si>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</si>
  <si>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</si>
  <si>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</si>
  <si>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</si>
  <si>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</si>
  <si>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</si>
  <si>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</si>
  <si>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</si>
  <si>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</si>
  <si>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</si>
  <si>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</si>
  <si>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</si>
  <si>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</si>
  <si>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</si>
  <si>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</si>
  <si>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</si>
  <si>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</si>
  <si>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</si>
  <si>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</si>
  <si>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</si>
  <si>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</si>
  <si>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</si>
  <si>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</si>
  <si>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</si>
  <si>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</si>
  <si>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</si>
  <si>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</si>
  <si>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</si>
  <si>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</si>
  <si>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</si>
  <si>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</si>
  <si>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</si>
  <si>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</si>
  <si>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</si>
  <si>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</si>
  <si>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</si>
  <si>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</si>
  <si>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</si>
  <si>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</si>
  <si>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</si>
  <si>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</si>
  <si>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</si>
  <si>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</si>
  <si>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</si>
  <si>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</si>
  <si>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</si>
  <si>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</si>
  <si>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</si>
  <si>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</si>
  <si>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</si>
  <si>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</si>
  <si>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</si>
  <si>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</si>
  <si>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</si>
  <si>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</si>
  <si>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</si>
  <si>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</si>
  <si>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</si>
  <si>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</si>
  <si>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</si>
  <si>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</si>
  <si>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</si>
  <si>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</si>
  <si>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</si>
  <si>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</si>
  <si>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</si>
  <si>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</si>
  <si>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</si>
  <si>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</si>
  <si>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</si>
  <si>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</si>
  <si>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</si>
  <si>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</si>
  <si>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</si>
  <si>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</si>
  <si>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</si>
  <si>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</si>
  <si>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</si>
  <si>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</si>
  <si>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</si>
  <si>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</si>
  <si>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</si>
  <si>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</si>
  <si>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</si>
  <si>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</si>
  <si>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</si>
  <si>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</si>
  <si>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</si>
  <si>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</si>
  <si>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</si>
  <si>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</si>
  <si>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</si>
  <si>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</si>
  <si>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</si>
  <si>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</si>
  <si>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</si>
  <si>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</si>
  <si>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</si>
  <si>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</si>
  <si>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</si>
  <si>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</si>
  <si>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</si>
  <si>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</si>
  <si>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</si>
  <si>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</si>
  <si>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</si>
  <si>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</si>
  <si>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</si>
  <si>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</si>
  <si>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</si>
  <si>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</si>
  <si>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</si>
  <si>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</si>
  <si>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</si>
  <si>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</si>
  <si>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</si>
  <si>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</si>
  <si>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</si>
  <si>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</si>
  <si>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</si>
  <si>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</si>
  <si>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</si>
  <si>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</si>
  <si>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</si>
  <si>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</si>
  <si>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</si>
  <si>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</si>
  <si>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</si>
  <si>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</si>
  <si>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</si>
  <si>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</si>
  <si>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</si>
  <si>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</si>
  <si>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</si>
  <si>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</si>
  <si>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</si>
  <si>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</si>
  <si>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</si>
  <si>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</si>
  <si>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</si>
  <si>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</si>
  <si>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</si>
  <si>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</si>
  <si>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</si>
  <si>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</si>
  <si>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</si>
  <si>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</si>
  <si>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</si>
  <si>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</si>
  <si>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</si>
  <si>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</si>
  <si>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</si>
  <si>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</si>
  <si>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</si>
  <si>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</si>
  <si>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</si>
  <si>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</si>
  <si>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</si>
  <si>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</si>
  <si>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</si>
  <si>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</si>
  <si>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</si>
  <si>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</si>
  <si>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</si>
  <si>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</si>
  <si>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</si>
  <si>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</si>
  <si>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</si>
  <si>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</si>
  <si>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</si>
  <si>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</si>
  <si>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</si>
  <si>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</si>
  <si>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</si>
  <si>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</si>
  <si>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</si>
  <si>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</si>
  <si>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</si>
  <si>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</si>
  <si>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</si>
  <si>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</si>
  <si>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</si>
  <si>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</si>
  <si>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</si>
  <si>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</si>
  <si>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</si>
  <si>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</si>
  <si>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</si>
  <si>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</si>
  <si>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</si>
  <si>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</si>
  <si>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</si>
  <si>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</si>
  <si>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</si>
  <si>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</si>
  <si>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</si>
  <si>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</si>
  <si>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</si>
  <si>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</si>
  <si>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</si>
  <si>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</si>
  <si>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</si>
  <si>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</si>
  <si>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</si>
  <si>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</si>
  <si>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</si>
  <si>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</si>
  <si>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</si>
  <si>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</si>
  <si>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</si>
  <si>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</si>
  <si>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</si>
  <si>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</si>
  <si>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</si>
  <si>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</si>
  <si>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</si>
  <si>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</si>
  <si>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</si>
  <si>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</si>
  <si>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</si>
  <si>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</si>
  <si>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</si>
  <si>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</si>
  <si>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</si>
  <si>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</si>
  <si>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</si>
  <si>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</si>
  <si>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</si>
  <si>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</si>
  <si>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</si>
  <si>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</si>
  <si>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</si>
  <si>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</si>
  <si>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</si>
  <si>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</si>
  <si>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</si>
  <si>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</si>
  <si>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</si>
  <si>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</si>
  <si>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</si>
  <si>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</si>
  <si>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</si>
  <si>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</si>
  <si>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</si>
  <si>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</si>
  <si>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</si>
  <si>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</si>
  <si>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</si>
  <si>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</si>
  <si>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</si>
  <si>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</si>
  <si>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</si>
  <si>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</si>
  <si>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</si>
  <si>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</si>
  <si>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</si>
  <si>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</si>
  <si>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</si>
  <si>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</si>
  <si>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</si>
  <si>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</si>
  <si>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</si>
  <si>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</si>
  <si>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</si>
  <si>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</si>
  <si>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</si>
  <si>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</si>
  <si>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</si>
  <si>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</si>
  <si>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</si>
  <si>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</si>
  <si>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</si>
  <si>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</si>
  <si>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</si>
  <si>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</si>
  <si>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</si>
  <si>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</si>
  <si>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</si>
  <si>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</si>
  <si>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</si>
  <si>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</si>
  <si>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</si>
  <si>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</si>
  <si>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</si>
  <si>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</si>
  <si>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</si>
  <si>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</si>
  <si>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</si>
  <si>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</si>
  <si>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</si>
  <si>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</si>
  <si>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</si>
  <si>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</si>
  <si>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</si>
  <si>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</si>
  <si>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</si>
  <si>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</si>
  <si>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</si>
  <si>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</si>
  <si>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</si>
  <si>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</si>
  <si>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</si>
  <si>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</si>
  <si>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</si>
  <si>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</si>
  <si>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</si>
  <si>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</si>
  <si>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</si>
  <si>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</si>
  <si>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</si>
  <si>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</si>
  <si>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</si>
  <si>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</si>
  <si>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</si>
  <si>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</si>
  <si>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</si>
  <si>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</si>
  <si>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</si>
  <si>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</si>
  <si>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</si>
  <si>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</si>
  <si>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</si>
  <si>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</si>
  <si>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</si>
  <si>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Вiнницькій областi</t>
  </si>
  <si>
    <t>20 липня 2015 року</t>
  </si>
  <si>
    <t>(0432)524667</t>
  </si>
  <si>
    <t>(0432)681020</t>
  </si>
  <si>
    <t>statistik@vn.court.gov.ua</t>
  </si>
  <si>
    <t>21018 м. Вінниця, вул. Р. Скалецького, 17</t>
  </si>
  <si>
    <t>В.В. БІЛИК</t>
  </si>
  <si>
    <t>І.О. Волощук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</si>
</sst>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2" fontId="8" fillId="0" borderId="15" xfId="42" applyNumberFormat="1" applyBorder="1" applyAlignment="1" applyProtection="1">
      <alignment horizontal="center" vertical="center"/>
      <protection/>
    </xf>
    <xf numFmtId="2" fontId="36" fillId="0" borderId="15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0" xfId="0" applyFont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@vn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F37" sqref="F37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397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402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&amp;L2986439B&amp;C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169</v>
      </c>
      <c r="D7" s="193">
        <f>'розділ 2'!E66</f>
        <v>29</v>
      </c>
      <c r="E7" s="191"/>
      <c r="F7" s="193">
        <f>'розділ 2'!H66</f>
        <v>40</v>
      </c>
      <c r="G7" s="193">
        <f>'розділ 2'!I66</f>
        <v>18</v>
      </c>
      <c r="H7" s="191">
        <v>2</v>
      </c>
      <c r="I7" s="193">
        <f>'розділ 2'!O66</f>
        <v>129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3</v>
      </c>
      <c r="D12" s="191">
        <f>'розділи 6, 7'!E37</f>
        <v>2</v>
      </c>
      <c r="E12" s="191">
        <f>'розділи 6, 7'!F37</f>
        <v>0</v>
      </c>
      <c r="F12" s="191">
        <f>'розділи 6, 7'!G37</f>
        <v>2</v>
      </c>
      <c r="G12" s="191">
        <f>'розділи 6, 7'!G37</f>
        <v>2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3</v>
      </c>
      <c r="D13" s="191">
        <f>'розділ 9'!E18</f>
        <v>2</v>
      </c>
      <c r="E13" s="191">
        <f>'розділ 9'!F18</f>
        <v>1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175</v>
      </c>
      <c r="D14" s="192">
        <f aca="true" t="shared" si="0" ref="D14:I14">D7+D8+D9+D10+D11+D12+D13</f>
        <v>33</v>
      </c>
      <c r="E14" s="192">
        <f t="shared" si="0"/>
        <v>1</v>
      </c>
      <c r="F14" s="192">
        <f t="shared" si="0"/>
        <v>43</v>
      </c>
      <c r="G14" s="192">
        <f t="shared" si="0"/>
        <v>21</v>
      </c>
      <c r="H14" s="192">
        <f t="shared" si="0"/>
        <v>2</v>
      </c>
      <c r="I14" s="192">
        <f t="shared" si="0"/>
        <v>131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&amp;L2986439B&amp;CФорма № Зведений- 1, Підрозділ: ТУ ДСА України в Вiнницькій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14</v>
      </c>
      <c r="E10" s="126">
        <v>6</v>
      </c>
      <c r="F10" s="126">
        <v>26</v>
      </c>
      <c r="G10" s="126"/>
      <c r="H10" s="126">
        <v>5</v>
      </c>
      <c r="I10" s="126">
        <v>3</v>
      </c>
      <c r="J10" s="126"/>
      <c r="K10" s="126"/>
      <c r="L10" s="126"/>
      <c r="M10" s="126"/>
      <c r="N10" s="126">
        <v>2</v>
      </c>
      <c r="O10" s="126">
        <v>15</v>
      </c>
      <c r="P10" s="126">
        <v>19</v>
      </c>
      <c r="Q10" s="126"/>
      <c r="R10" s="126">
        <v>2</v>
      </c>
      <c r="S10" s="126"/>
      <c r="T10" s="135">
        <v>1</v>
      </c>
      <c r="U10" s="135"/>
      <c r="V10" s="135"/>
      <c r="W10" s="135"/>
      <c r="X10" s="135"/>
      <c r="Y10" s="135">
        <v>4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5</v>
      </c>
      <c r="E11" s="126">
        <v>3</v>
      </c>
      <c r="F11" s="126">
        <v>9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7</v>
      </c>
      <c r="P11" s="126">
        <v>8</v>
      </c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6</v>
      </c>
      <c r="E12" s="126"/>
      <c r="F12" s="126">
        <v>6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>
        <v>5</v>
      </c>
      <c r="P12" s="126">
        <v>6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>
        <v>2</v>
      </c>
      <c r="F13" s="126">
        <v>3</v>
      </c>
      <c r="G13" s="126"/>
      <c r="H13" s="126">
        <v>1</v>
      </c>
      <c r="I13" s="126"/>
      <c r="J13" s="126"/>
      <c r="K13" s="126"/>
      <c r="L13" s="126"/>
      <c r="M13" s="126"/>
      <c r="N13" s="126">
        <v>1</v>
      </c>
      <c r="O13" s="126">
        <v>2</v>
      </c>
      <c r="P13" s="126">
        <v>2</v>
      </c>
      <c r="Q13" s="126"/>
      <c r="R13" s="126"/>
      <c r="S13" s="126"/>
      <c r="T13" s="135"/>
      <c r="U13" s="135"/>
      <c r="V13" s="135"/>
      <c r="W13" s="135"/>
      <c r="X13" s="135"/>
      <c r="Y13" s="135">
        <v>1</v>
      </c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>
        <v>1</v>
      </c>
      <c r="E14" s="126">
        <v>1</v>
      </c>
      <c r="F14" s="126">
        <v>6</v>
      </c>
      <c r="G14" s="126"/>
      <c r="H14" s="126">
        <v>1</v>
      </c>
      <c r="I14" s="126"/>
      <c r="J14" s="126"/>
      <c r="K14" s="126"/>
      <c r="L14" s="126"/>
      <c r="M14" s="126"/>
      <c r="N14" s="126">
        <v>1</v>
      </c>
      <c r="O14" s="126">
        <v>1</v>
      </c>
      <c r="P14" s="126">
        <v>3</v>
      </c>
      <c r="Q14" s="126"/>
      <c r="R14" s="126"/>
      <c r="S14" s="126"/>
      <c r="T14" s="135"/>
      <c r="U14" s="135"/>
      <c r="V14" s="135"/>
      <c r="W14" s="135"/>
      <c r="X14" s="135"/>
      <c r="Y14" s="135">
        <v>3</v>
      </c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3</v>
      </c>
      <c r="E15" s="126"/>
      <c r="F15" s="126">
        <v>5</v>
      </c>
      <c r="G15" s="126"/>
      <c r="H15" s="126">
        <v>1</v>
      </c>
      <c r="I15" s="126">
        <v>1</v>
      </c>
      <c r="J15" s="126"/>
      <c r="K15" s="126"/>
      <c r="L15" s="126"/>
      <c r="M15" s="126"/>
      <c r="N15" s="126"/>
      <c r="O15" s="126">
        <v>2</v>
      </c>
      <c r="P15" s="126">
        <v>2</v>
      </c>
      <c r="Q15" s="126"/>
      <c r="R15" s="126">
        <v>3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>
        <v>1</v>
      </c>
      <c r="E16" s="126"/>
      <c r="F16" s="126">
        <v>1</v>
      </c>
      <c r="G16" s="126"/>
      <c r="H16" s="126"/>
      <c r="I16" s="126"/>
      <c r="J16" s="126"/>
      <c r="K16" s="126"/>
      <c r="L16" s="126"/>
      <c r="M16" s="126"/>
      <c r="N16" s="126"/>
      <c r="O16" s="126">
        <v>1</v>
      </c>
      <c r="P16" s="126">
        <v>1</v>
      </c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2</v>
      </c>
      <c r="E17" s="126"/>
      <c r="F17" s="126">
        <v>4</v>
      </c>
      <c r="G17" s="126"/>
      <c r="H17" s="126">
        <v>1</v>
      </c>
      <c r="I17" s="126">
        <v>1</v>
      </c>
      <c r="J17" s="126"/>
      <c r="K17" s="126"/>
      <c r="L17" s="126"/>
      <c r="M17" s="126"/>
      <c r="N17" s="126"/>
      <c r="O17" s="126">
        <v>1</v>
      </c>
      <c r="P17" s="126">
        <v>1</v>
      </c>
      <c r="Q17" s="126"/>
      <c r="R17" s="126">
        <v>3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2</v>
      </c>
      <c r="E18" s="126"/>
      <c r="F18" s="126">
        <v>2</v>
      </c>
      <c r="G18" s="126"/>
      <c r="H18" s="126"/>
      <c r="I18" s="126"/>
      <c r="J18" s="126"/>
      <c r="K18" s="126"/>
      <c r="L18" s="126"/>
      <c r="M18" s="126"/>
      <c r="N18" s="126"/>
      <c r="O18" s="126">
        <v>2</v>
      </c>
      <c r="P18" s="126">
        <v>2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5</v>
      </c>
      <c r="E20" s="126"/>
      <c r="F20" s="126">
        <v>5</v>
      </c>
      <c r="G20" s="126"/>
      <c r="H20" s="126">
        <v>2</v>
      </c>
      <c r="I20" s="126">
        <v>1</v>
      </c>
      <c r="J20" s="126">
        <v>1</v>
      </c>
      <c r="K20" s="126"/>
      <c r="L20" s="126"/>
      <c r="M20" s="126"/>
      <c r="N20" s="126"/>
      <c r="O20" s="126">
        <v>3</v>
      </c>
      <c r="P20" s="126">
        <v>3</v>
      </c>
      <c r="Q20" s="126"/>
      <c r="R20" s="126">
        <v>1</v>
      </c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68</v>
      </c>
      <c r="E25" s="126">
        <v>10</v>
      </c>
      <c r="F25" s="126">
        <v>116</v>
      </c>
      <c r="G25" s="126">
        <v>14</v>
      </c>
      <c r="H25" s="126">
        <v>14</v>
      </c>
      <c r="I25" s="126">
        <v>7</v>
      </c>
      <c r="J25" s="126">
        <v>2</v>
      </c>
      <c r="K25" s="126"/>
      <c r="L25" s="126">
        <v>2</v>
      </c>
      <c r="M25" s="126">
        <v>1</v>
      </c>
      <c r="N25" s="126">
        <v>2</v>
      </c>
      <c r="O25" s="126">
        <v>64</v>
      </c>
      <c r="P25" s="126">
        <v>100</v>
      </c>
      <c r="Q25" s="126">
        <v>10</v>
      </c>
      <c r="R25" s="126">
        <v>10</v>
      </c>
      <c r="S25" s="126">
        <v>4</v>
      </c>
      <c r="T25" s="135"/>
      <c r="U25" s="135"/>
      <c r="V25" s="135"/>
      <c r="W25" s="135">
        <v>2</v>
      </c>
      <c r="X25" s="135">
        <v>1</v>
      </c>
      <c r="Y25" s="135">
        <v>3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35</v>
      </c>
      <c r="E26" s="126">
        <v>3</v>
      </c>
      <c r="F26" s="126">
        <v>53</v>
      </c>
      <c r="G26" s="126">
        <v>1</v>
      </c>
      <c r="H26" s="126">
        <v>5</v>
      </c>
      <c r="I26" s="126">
        <v>3</v>
      </c>
      <c r="J26" s="126"/>
      <c r="K26" s="126"/>
      <c r="L26" s="126"/>
      <c r="M26" s="126">
        <v>1</v>
      </c>
      <c r="N26" s="126">
        <v>1</v>
      </c>
      <c r="O26" s="126">
        <v>33</v>
      </c>
      <c r="P26" s="126">
        <v>48</v>
      </c>
      <c r="Q26" s="126">
        <v>1</v>
      </c>
      <c r="R26" s="126">
        <v>3</v>
      </c>
      <c r="S26" s="126"/>
      <c r="T26" s="135"/>
      <c r="U26" s="135"/>
      <c r="V26" s="135"/>
      <c r="W26" s="135"/>
      <c r="X26" s="135">
        <v>1</v>
      </c>
      <c r="Y26" s="135">
        <v>1</v>
      </c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7</v>
      </c>
      <c r="E27" s="126">
        <v>1</v>
      </c>
      <c r="F27" s="126">
        <v>11</v>
      </c>
      <c r="G27" s="126">
        <v>5</v>
      </c>
      <c r="H27" s="126"/>
      <c r="I27" s="126"/>
      <c r="J27" s="126"/>
      <c r="K27" s="126"/>
      <c r="L27" s="126"/>
      <c r="M27" s="126"/>
      <c r="N27" s="126"/>
      <c r="O27" s="126">
        <v>8</v>
      </c>
      <c r="P27" s="126">
        <v>11</v>
      </c>
      <c r="Q27" s="126">
        <v>5</v>
      </c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3</v>
      </c>
      <c r="E28" s="126">
        <v>2</v>
      </c>
      <c r="F28" s="126">
        <v>13</v>
      </c>
      <c r="G28" s="126">
        <v>4</v>
      </c>
      <c r="H28" s="126"/>
      <c r="I28" s="126"/>
      <c r="J28" s="126"/>
      <c r="K28" s="126"/>
      <c r="L28" s="126"/>
      <c r="M28" s="126"/>
      <c r="N28" s="126"/>
      <c r="O28" s="126">
        <v>5</v>
      </c>
      <c r="P28" s="126">
        <v>13</v>
      </c>
      <c r="Q28" s="126">
        <v>4</v>
      </c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15</v>
      </c>
      <c r="E30" s="126">
        <v>2</v>
      </c>
      <c r="F30" s="126">
        <v>23</v>
      </c>
      <c r="G30" s="126">
        <v>4</v>
      </c>
      <c r="H30" s="126">
        <v>4</v>
      </c>
      <c r="I30" s="126">
        <v>3</v>
      </c>
      <c r="J30" s="126">
        <v>1</v>
      </c>
      <c r="K30" s="126"/>
      <c r="L30" s="126"/>
      <c r="M30" s="126"/>
      <c r="N30" s="126"/>
      <c r="O30" s="126">
        <v>13</v>
      </c>
      <c r="P30" s="126">
        <v>17</v>
      </c>
      <c r="Q30" s="126"/>
      <c r="R30" s="126">
        <v>7</v>
      </c>
      <c r="S30" s="126">
        <v>4</v>
      </c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6</v>
      </c>
      <c r="E31" s="126">
        <v>2</v>
      </c>
      <c r="F31" s="126">
        <v>14</v>
      </c>
      <c r="G31" s="126"/>
      <c r="H31" s="126">
        <v>4</v>
      </c>
      <c r="I31" s="126">
        <v>1</v>
      </c>
      <c r="J31" s="126">
        <v>1</v>
      </c>
      <c r="K31" s="126"/>
      <c r="L31" s="126">
        <v>1</v>
      </c>
      <c r="M31" s="126"/>
      <c r="N31" s="126">
        <v>1</v>
      </c>
      <c r="O31" s="126">
        <v>4</v>
      </c>
      <c r="P31" s="126">
        <v>10</v>
      </c>
      <c r="Q31" s="126"/>
      <c r="R31" s="126"/>
      <c r="S31" s="126"/>
      <c r="T31" s="135"/>
      <c r="U31" s="135"/>
      <c r="V31" s="135"/>
      <c r="W31" s="135">
        <v>1</v>
      </c>
      <c r="X31" s="135"/>
      <c r="Y31" s="135">
        <v>2</v>
      </c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/>
      <c r="F32" s="126">
        <v>3</v>
      </c>
      <c r="G32" s="126"/>
      <c r="H32" s="126">
        <v>1</v>
      </c>
      <c r="I32" s="126"/>
      <c r="J32" s="126"/>
      <c r="K32" s="126"/>
      <c r="L32" s="126">
        <v>1</v>
      </c>
      <c r="M32" s="126"/>
      <c r="N32" s="126"/>
      <c r="O32" s="126">
        <v>1</v>
      </c>
      <c r="P32" s="126">
        <v>2</v>
      </c>
      <c r="Q32" s="126"/>
      <c r="R32" s="126"/>
      <c r="S32" s="126"/>
      <c r="T32" s="135"/>
      <c r="U32" s="135"/>
      <c r="V32" s="135"/>
      <c r="W32" s="135">
        <v>1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8</v>
      </c>
      <c r="E41" s="126">
        <v>2</v>
      </c>
      <c r="F41" s="126">
        <v>10</v>
      </c>
      <c r="G41" s="126"/>
      <c r="H41" s="126">
        <v>2</v>
      </c>
      <c r="I41" s="126"/>
      <c r="J41" s="126"/>
      <c r="K41" s="126"/>
      <c r="L41" s="126">
        <v>2</v>
      </c>
      <c r="M41" s="126"/>
      <c r="N41" s="126"/>
      <c r="O41" s="126">
        <v>8</v>
      </c>
      <c r="P41" s="126">
        <v>8</v>
      </c>
      <c r="Q41" s="126"/>
      <c r="R41" s="126"/>
      <c r="S41" s="126"/>
      <c r="T41" s="135"/>
      <c r="U41" s="135"/>
      <c r="V41" s="135"/>
      <c r="W41" s="135">
        <v>2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5</v>
      </c>
      <c r="E42" s="126">
        <v>2</v>
      </c>
      <c r="F42" s="126">
        <v>7</v>
      </c>
      <c r="G42" s="126"/>
      <c r="H42" s="126">
        <v>2</v>
      </c>
      <c r="I42" s="126"/>
      <c r="J42" s="126"/>
      <c r="K42" s="126"/>
      <c r="L42" s="126">
        <v>2</v>
      </c>
      <c r="M42" s="126"/>
      <c r="N42" s="126"/>
      <c r="O42" s="126">
        <v>5</v>
      </c>
      <c r="P42" s="126">
        <v>5</v>
      </c>
      <c r="Q42" s="126"/>
      <c r="R42" s="126"/>
      <c r="S42" s="126"/>
      <c r="T42" s="135"/>
      <c r="U42" s="135"/>
      <c r="V42" s="135"/>
      <c r="W42" s="135">
        <v>2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/>
      <c r="F43" s="126">
        <v>2</v>
      </c>
      <c r="G43" s="126"/>
      <c r="H43" s="126"/>
      <c r="I43" s="126"/>
      <c r="J43" s="126"/>
      <c r="K43" s="126"/>
      <c r="L43" s="126"/>
      <c r="M43" s="126"/>
      <c r="N43" s="126"/>
      <c r="O43" s="126">
        <v>2</v>
      </c>
      <c r="P43" s="126">
        <v>2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4</v>
      </c>
      <c r="E44" s="126"/>
      <c r="F44" s="126">
        <v>8</v>
      </c>
      <c r="G44" s="126"/>
      <c r="H44" s="126">
        <v>1</v>
      </c>
      <c r="I44" s="126"/>
      <c r="J44" s="126"/>
      <c r="K44" s="126"/>
      <c r="L44" s="126">
        <v>1</v>
      </c>
      <c r="M44" s="126"/>
      <c r="N44" s="126"/>
      <c r="O44" s="126">
        <v>3</v>
      </c>
      <c r="P44" s="126">
        <v>7</v>
      </c>
      <c r="Q44" s="126"/>
      <c r="R44" s="126"/>
      <c r="S44" s="126"/>
      <c r="T44" s="135"/>
      <c r="U44" s="135"/>
      <c r="V44" s="135"/>
      <c r="W44" s="135">
        <v>1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3</v>
      </c>
      <c r="E45" s="126"/>
      <c r="F45" s="126">
        <v>6</v>
      </c>
      <c r="G45" s="126"/>
      <c r="H45" s="126"/>
      <c r="I45" s="126"/>
      <c r="J45" s="126"/>
      <c r="K45" s="126"/>
      <c r="L45" s="126"/>
      <c r="M45" s="126"/>
      <c r="N45" s="126"/>
      <c r="O45" s="126">
        <v>3</v>
      </c>
      <c r="P45" s="126">
        <v>6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10</v>
      </c>
      <c r="E46" s="126">
        <v>7</v>
      </c>
      <c r="F46" s="126">
        <v>19</v>
      </c>
      <c r="G46" s="126"/>
      <c r="H46" s="126">
        <v>6</v>
      </c>
      <c r="I46" s="126">
        <v>4</v>
      </c>
      <c r="J46" s="126"/>
      <c r="K46" s="126"/>
      <c r="L46" s="126"/>
      <c r="M46" s="126"/>
      <c r="N46" s="126">
        <v>2</v>
      </c>
      <c r="O46" s="126">
        <v>11</v>
      </c>
      <c r="P46" s="126">
        <v>12</v>
      </c>
      <c r="Q46" s="126"/>
      <c r="R46" s="126">
        <v>4</v>
      </c>
      <c r="S46" s="126"/>
      <c r="T46" s="135"/>
      <c r="U46" s="135"/>
      <c r="V46" s="135"/>
      <c r="W46" s="135"/>
      <c r="X46" s="135"/>
      <c r="Y46" s="135">
        <v>3</v>
      </c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10</v>
      </c>
      <c r="E47" s="126">
        <v>7</v>
      </c>
      <c r="F47" s="126">
        <v>19</v>
      </c>
      <c r="G47" s="126"/>
      <c r="H47" s="126">
        <v>6</v>
      </c>
      <c r="I47" s="126">
        <v>4</v>
      </c>
      <c r="J47" s="126"/>
      <c r="K47" s="126"/>
      <c r="L47" s="126"/>
      <c r="M47" s="126"/>
      <c r="N47" s="126">
        <v>2</v>
      </c>
      <c r="O47" s="126">
        <v>11</v>
      </c>
      <c r="P47" s="126">
        <v>12</v>
      </c>
      <c r="Q47" s="126"/>
      <c r="R47" s="126">
        <v>4</v>
      </c>
      <c r="S47" s="126"/>
      <c r="T47" s="135"/>
      <c r="U47" s="135"/>
      <c r="V47" s="135"/>
      <c r="W47" s="135"/>
      <c r="X47" s="135"/>
      <c r="Y47" s="135">
        <v>3</v>
      </c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4</v>
      </c>
      <c r="E49" s="126">
        <v>7</v>
      </c>
      <c r="F49" s="126">
        <v>13</v>
      </c>
      <c r="G49" s="126"/>
      <c r="H49" s="126">
        <v>6</v>
      </c>
      <c r="I49" s="126">
        <v>4</v>
      </c>
      <c r="J49" s="126"/>
      <c r="K49" s="126"/>
      <c r="L49" s="126"/>
      <c r="M49" s="126"/>
      <c r="N49" s="126">
        <v>2</v>
      </c>
      <c r="O49" s="126">
        <v>5</v>
      </c>
      <c r="P49" s="126">
        <v>6</v>
      </c>
      <c r="Q49" s="126"/>
      <c r="R49" s="126">
        <v>2</v>
      </c>
      <c r="S49" s="126"/>
      <c r="T49" s="135"/>
      <c r="U49" s="135"/>
      <c r="V49" s="135"/>
      <c r="W49" s="135"/>
      <c r="X49" s="135"/>
      <c r="Y49" s="135">
        <v>3</v>
      </c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3</v>
      </c>
      <c r="E53" s="126"/>
      <c r="F53" s="126">
        <v>4</v>
      </c>
      <c r="G53" s="126"/>
      <c r="H53" s="126">
        <v>1</v>
      </c>
      <c r="I53" s="126"/>
      <c r="J53" s="126">
        <v>1</v>
      </c>
      <c r="K53" s="126"/>
      <c r="L53" s="126"/>
      <c r="M53" s="126"/>
      <c r="N53" s="126"/>
      <c r="O53" s="126">
        <v>2</v>
      </c>
      <c r="P53" s="126">
        <v>2</v>
      </c>
      <c r="Q53" s="126"/>
      <c r="R53" s="126"/>
      <c r="S53" s="126"/>
      <c r="T53" s="135"/>
      <c r="U53" s="135">
        <v>2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16</v>
      </c>
      <c r="E56" s="126">
        <v>4</v>
      </c>
      <c r="F56" s="126">
        <v>32</v>
      </c>
      <c r="G56" s="126"/>
      <c r="H56" s="126">
        <v>5</v>
      </c>
      <c r="I56" s="126">
        <v>1</v>
      </c>
      <c r="J56" s="126">
        <v>3</v>
      </c>
      <c r="K56" s="126"/>
      <c r="L56" s="126">
        <v>1</v>
      </c>
      <c r="M56" s="126"/>
      <c r="N56" s="126"/>
      <c r="O56" s="126">
        <v>15</v>
      </c>
      <c r="P56" s="126">
        <v>26</v>
      </c>
      <c r="Q56" s="126"/>
      <c r="R56" s="126">
        <v>1</v>
      </c>
      <c r="S56" s="126"/>
      <c r="T56" s="135"/>
      <c r="U56" s="135">
        <v>4</v>
      </c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2</v>
      </c>
      <c r="E57" s="126">
        <v>2</v>
      </c>
      <c r="F57" s="126">
        <v>9</v>
      </c>
      <c r="G57" s="126"/>
      <c r="H57" s="126"/>
      <c r="I57" s="126"/>
      <c r="J57" s="126"/>
      <c r="K57" s="126"/>
      <c r="L57" s="126"/>
      <c r="M57" s="126"/>
      <c r="N57" s="126"/>
      <c r="O57" s="126">
        <v>4</v>
      </c>
      <c r="P57" s="126">
        <v>9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5</v>
      </c>
      <c r="E58" s="126">
        <v>1</v>
      </c>
      <c r="F58" s="126">
        <v>10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>
        <v>5</v>
      </c>
      <c r="P58" s="126">
        <v>9</v>
      </c>
      <c r="Q58" s="126"/>
      <c r="R58" s="126">
        <v>1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3</v>
      </c>
      <c r="E59" s="126">
        <v>1</v>
      </c>
      <c r="F59" s="126">
        <v>5</v>
      </c>
      <c r="G59" s="126"/>
      <c r="H59" s="126">
        <v>1</v>
      </c>
      <c r="I59" s="126"/>
      <c r="J59" s="126"/>
      <c r="K59" s="126"/>
      <c r="L59" s="126">
        <v>1</v>
      </c>
      <c r="M59" s="126"/>
      <c r="N59" s="126"/>
      <c r="O59" s="126">
        <v>3</v>
      </c>
      <c r="P59" s="126">
        <v>4</v>
      </c>
      <c r="Q59" s="126"/>
      <c r="R59" s="126"/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3</v>
      </c>
      <c r="E62" s="126"/>
      <c r="F62" s="126">
        <v>4</v>
      </c>
      <c r="G62" s="126"/>
      <c r="H62" s="126">
        <v>2</v>
      </c>
      <c r="I62" s="126">
        <v>1</v>
      </c>
      <c r="J62" s="126"/>
      <c r="K62" s="126"/>
      <c r="L62" s="126">
        <v>1</v>
      </c>
      <c r="M62" s="126"/>
      <c r="N62" s="126"/>
      <c r="O62" s="126">
        <v>1</v>
      </c>
      <c r="P62" s="126">
        <v>2</v>
      </c>
      <c r="Q62" s="126"/>
      <c r="R62" s="126"/>
      <c r="S62" s="126"/>
      <c r="T62" s="135">
        <v>1</v>
      </c>
      <c r="U62" s="135"/>
      <c r="V62" s="135"/>
      <c r="W62" s="135">
        <v>1</v>
      </c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140</v>
      </c>
      <c r="E66" s="174">
        <f aca="true" t="shared" si="0" ref="E66:Y66">E9+E10+E15+E18+E20+E25+E32+E35+E36+E40+E41+E44+E46+E51+E53+E55+E56+E62+E63+E64+E65</f>
        <v>29</v>
      </c>
      <c r="F66" s="174">
        <f t="shared" si="0"/>
        <v>236</v>
      </c>
      <c r="G66" s="174">
        <f t="shared" si="0"/>
        <v>14</v>
      </c>
      <c r="H66" s="174">
        <f t="shared" si="0"/>
        <v>40</v>
      </c>
      <c r="I66" s="174">
        <f t="shared" si="0"/>
        <v>18</v>
      </c>
      <c r="J66" s="174">
        <f t="shared" si="0"/>
        <v>7</v>
      </c>
      <c r="K66" s="174">
        <f t="shared" si="0"/>
        <v>0</v>
      </c>
      <c r="L66" s="174">
        <f t="shared" si="0"/>
        <v>8</v>
      </c>
      <c r="M66" s="174">
        <f t="shared" si="0"/>
        <v>1</v>
      </c>
      <c r="N66" s="174">
        <f t="shared" si="0"/>
        <v>6</v>
      </c>
      <c r="O66" s="174">
        <f t="shared" si="0"/>
        <v>129</v>
      </c>
      <c r="P66" s="174">
        <f t="shared" si="0"/>
        <v>187</v>
      </c>
      <c r="Q66" s="174">
        <f t="shared" si="0"/>
        <v>10</v>
      </c>
      <c r="R66" s="174">
        <f t="shared" si="0"/>
        <v>21</v>
      </c>
      <c r="S66" s="174">
        <f t="shared" si="0"/>
        <v>4</v>
      </c>
      <c r="T66" s="174">
        <f t="shared" si="0"/>
        <v>2</v>
      </c>
      <c r="U66" s="174">
        <f t="shared" si="0"/>
        <v>7</v>
      </c>
      <c r="V66" s="174">
        <f t="shared" si="0"/>
        <v>0</v>
      </c>
      <c r="W66" s="174">
        <f t="shared" si="0"/>
        <v>8</v>
      </c>
      <c r="X66" s="174">
        <f t="shared" si="0"/>
        <v>1</v>
      </c>
      <c r="Y66" s="174">
        <f t="shared" si="0"/>
        <v>10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12</v>
      </c>
      <c r="E67" s="126">
        <v>2</v>
      </c>
      <c r="F67" s="126">
        <v>14</v>
      </c>
      <c r="G67" s="126"/>
      <c r="H67" s="126">
        <v>1</v>
      </c>
      <c r="I67" s="126"/>
      <c r="J67" s="126">
        <v>1</v>
      </c>
      <c r="K67" s="126"/>
      <c r="L67" s="126"/>
      <c r="M67" s="126"/>
      <c r="N67" s="126"/>
      <c r="O67" s="126">
        <v>13</v>
      </c>
      <c r="P67" s="120">
        <v>13</v>
      </c>
      <c r="Q67" s="126"/>
      <c r="R67" s="126"/>
      <c r="S67" s="126"/>
      <c r="T67" s="135"/>
      <c r="U67" s="135">
        <v>1</v>
      </c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5</v>
      </c>
      <c r="E70" s="120"/>
      <c r="F70" s="120">
        <v>6</v>
      </c>
      <c r="G70" s="120"/>
      <c r="H70" s="120"/>
      <c r="I70" s="120"/>
      <c r="J70" s="120"/>
      <c r="K70" s="120"/>
      <c r="L70" s="120"/>
      <c r="M70" s="120"/>
      <c r="N70" s="120"/>
      <c r="O70" s="120">
        <v>5</v>
      </c>
      <c r="P70" s="134">
        <v>6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>
        <v>1</v>
      </c>
      <c r="F71" s="120">
        <v>8</v>
      </c>
      <c r="G71" s="120">
        <v>8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>
        <v>1</v>
      </c>
      <c r="P71" s="120">
        <v>4</v>
      </c>
      <c r="Q71" s="120">
        <v>4</v>
      </c>
      <c r="R71" s="120">
        <v>4</v>
      </c>
      <c r="S71" s="120">
        <v>4</v>
      </c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>
        <v>1</v>
      </c>
      <c r="F72" s="120">
        <v>6</v>
      </c>
      <c r="G72" s="120">
        <v>6</v>
      </c>
      <c r="H72" s="120"/>
      <c r="I72" s="120"/>
      <c r="J72" s="120"/>
      <c r="K72" s="120"/>
      <c r="L72" s="120"/>
      <c r="M72" s="120"/>
      <c r="N72" s="120"/>
      <c r="O72" s="120">
        <v>2</v>
      </c>
      <c r="P72" s="120">
        <v>6</v>
      </c>
      <c r="Q72" s="120">
        <v>6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&amp;L2986439B&amp;CФорма № Зведений- 1, Підрозділ: ТУ ДСА України в Вiнницькій областi,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>
        <v>1</v>
      </c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69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64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4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>
        <v>1</v>
      </c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11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8580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28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&amp;L2986439B&amp;CФорма № Зведений- 1, Підрозділ: ТУ ДСА України в Вiнницькій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1</v>
      </c>
      <c r="C14" s="118">
        <v>850</v>
      </c>
      <c r="D14" s="118"/>
      <c r="E14" s="118"/>
      <c r="F14" s="118">
        <v>1</v>
      </c>
      <c r="G14" s="118"/>
      <c r="H14" s="118"/>
      <c r="I14" s="118"/>
      <c r="J14" s="118"/>
      <c r="K14" s="118"/>
      <c r="L14" s="118"/>
      <c r="M14" s="118">
        <v>5</v>
      </c>
      <c r="N14" s="118"/>
      <c r="O14" s="118"/>
      <c r="P14" s="118">
        <v>14</v>
      </c>
      <c r="Q14" s="118">
        <v>8</v>
      </c>
      <c r="R14" s="118">
        <v>6</v>
      </c>
    </row>
    <row r="15" spans="1:18" ht="18.75" customHeight="1">
      <c r="A15" s="80" t="s">
        <v>270</v>
      </c>
      <c r="B15" s="118"/>
      <c r="C15" s="118"/>
      <c r="D15" s="118"/>
      <c r="E15" s="118">
        <v>2</v>
      </c>
      <c r="F15" s="118"/>
      <c r="G15" s="118"/>
      <c r="H15" s="118"/>
      <c r="I15" s="118">
        <v>2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2</v>
      </c>
      <c r="H21" s="119">
        <v>2</v>
      </c>
      <c r="I21" s="119"/>
      <c r="J21" s="119">
        <v>4</v>
      </c>
      <c r="K21" s="119">
        <v>2</v>
      </c>
      <c r="L21" s="119">
        <v>2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>
        <v>1</v>
      </c>
      <c r="H22" s="119"/>
      <c r="I22" s="119"/>
      <c r="J22" s="119">
        <v>1</v>
      </c>
      <c r="K22" s="119">
        <v>1</v>
      </c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>
        <v>2</v>
      </c>
      <c r="I26" s="125"/>
      <c r="J26" s="125">
        <v>2</v>
      </c>
      <c r="K26" s="125"/>
      <c r="L26" s="125">
        <v>2</v>
      </c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15</v>
      </c>
      <c r="H28" s="125">
        <v>39</v>
      </c>
      <c r="I28" s="125"/>
      <c r="J28" s="125">
        <v>54</v>
      </c>
      <c r="K28" s="125"/>
      <c r="L28" s="125"/>
      <c r="M28" s="125">
        <v>54</v>
      </c>
      <c r="N28" s="125">
        <v>3</v>
      </c>
      <c r="O28" s="126">
        <v>2425598</v>
      </c>
      <c r="P28" s="126">
        <v>434135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>
        <v>1</v>
      </c>
      <c r="I30" s="122"/>
      <c r="J30" s="122">
        <v>1</v>
      </c>
      <c r="K30" s="122"/>
      <c r="L30" s="122"/>
      <c r="M30" s="122">
        <v>1</v>
      </c>
      <c r="N30" s="122"/>
      <c r="O30" s="126">
        <v>6000</v>
      </c>
      <c r="P30" s="126">
        <v>6000</v>
      </c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17</v>
      </c>
      <c r="H31" s="132">
        <f aca="true" t="shared" si="0" ref="H31:P31">H21+H28+H29+H30</f>
        <v>42</v>
      </c>
      <c r="I31" s="132">
        <f t="shared" si="0"/>
        <v>0</v>
      </c>
      <c r="J31" s="132">
        <f t="shared" si="0"/>
        <v>59</v>
      </c>
      <c r="K31" s="132">
        <f t="shared" si="0"/>
        <v>2</v>
      </c>
      <c r="L31" s="132">
        <f t="shared" si="0"/>
        <v>2</v>
      </c>
      <c r="M31" s="132">
        <f t="shared" si="0"/>
        <v>55</v>
      </c>
      <c r="N31" s="132">
        <f t="shared" si="0"/>
        <v>3</v>
      </c>
      <c r="O31" s="132">
        <f t="shared" si="0"/>
        <v>2431598</v>
      </c>
      <c r="P31" s="132">
        <f t="shared" si="0"/>
        <v>440135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&amp;L2986439B&amp;CФорма № Зведений- 1, Підрозділ: ТУ ДСА України в Вiнницькій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>
        <v>2</v>
      </c>
      <c r="F37" s="121"/>
      <c r="G37" s="121">
        <v>2</v>
      </c>
      <c r="H37" s="121">
        <v>2</v>
      </c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>
        <v>1</v>
      </c>
      <c r="E38" s="121"/>
      <c r="F38" s="121"/>
      <c r="G38" s="121"/>
      <c r="H38" s="121"/>
      <c r="I38" s="121"/>
      <c r="J38" s="121">
        <v>1</v>
      </c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>
        <v>1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>
        <v>1</v>
      </c>
      <c r="F40" s="121"/>
      <c r="G40" s="121">
        <v>1</v>
      </c>
      <c r="H40" s="121">
        <v>1</v>
      </c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&amp;L2986439B&amp;CФорма № Зведений- 1, Підрозділ: ТУ ДСА України в Вiнницькій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&amp;L2986439B&amp;CФорма № Зведений- 1, Підрозділ: ТУ ДСА України в Вiнницькій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0">
      <selection activeCell="H28" sqref="H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11.3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1" t="s">
        <v>203</v>
      </c>
      <c r="B1" s="431"/>
      <c r="C1" s="431"/>
      <c r="D1" s="431"/>
      <c r="E1" s="431"/>
      <c r="F1" s="431"/>
      <c r="G1" s="431"/>
      <c r="H1" s="431"/>
      <c r="I1" s="431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2</v>
      </c>
      <c r="F17" s="118">
        <v>1</v>
      </c>
      <c r="G17" s="118">
        <v>1</v>
      </c>
      <c r="H17" s="118">
        <v>1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2</v>
      </c>
      <c r="F18" s="132">
        <f t="shared" si="0"/>
        <v>1</v>
      </c>
      <c r="G18" s="132">
        <f t="shared" si="0"/>
        <v>1</v>
      </c>
      <c r="H18" s="132">
        <f t="shared" si="0"/>
        <v>1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 t="s">
        <v>403</v>
      </c>
      <c r="F23" s="432"/>
      <c r="G23" s="196"/>
      <c r="H23" s="433"/>
      <c r="I23" s="433"/>
      <c r="J23" s="163"/>
      <c r="K23" s="56"/>
      <c r="L23" s="55"/>
      <c r="M23" s="436"/>
      <c r="N23" s="436"/>
      <c r="O23" s="436"/>
      <c r="P23" s="436"/>
      <c r="Q23" s="436"/>
    </row>
    <row r="24" spans="1:17" ht="15" customHeight="1">
      <c r="A24" s="84"/>
      <c r="B24" s="58"/>
      <c r="C24" s="197"/>
      <c r="D24" s="197"/>
      <c r="E24" s="434"/>
      <c r="F24" s="434"/>
      <c r="G24" s="198"/>
      <c r="H24" s="435"/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7"/>
      <c r="I25" s="437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392</v>
      </c>
      <c r="D26" s="200"/>
      <c r="E26" s="432" t="s">
        <v>404</v>
      </c>
      <c r="F26" s="432"/>
      <c r="G26" s="201"/>
      <c r="H26" s="433"/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/>
      <c r="F27" s="434"/>
      <c r="G27" s="198"/>
      <c r="H27" s="435"/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393</v>
      </c>
      <c r="D30" s="202"/>
      <c r="E30" s="427" t="s">
        <v>399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394</v>
      </c>
      <c r="D31" s="202"/>
      <c r="E31" s="427" t="s">
        <v>400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395</v>
      </c>
      <c r="D32" s="200"/>
      <c r="E32" s="428" t="s">
        <v>401</v>
      </c>
      <c r="F32" s="429"/>
      <c r="G32" s="429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0" t="s">
        <v>398</v>
      </c>
      <c r="D34" s="430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statistik@vn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&amp;L2986439B&amp;CФорма № Зведений- 1, Підрозділ: ТУ ДСА України в Вiнницькій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2015-01-28T08:30:59Z</cp:lastPrinted>
  <dcterms:created xsi:type="dcterms:W3CDTF">2004-04-20T14:33:35Z</dcterms:created>
  <dcterms:modified xsi:type="dcterms:W3CDTF">2015-07-20T08:14:52Z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Зведений- 1_10002_2.2015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2986439B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