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<sst xmlns="http://schemas.openxmlformats.org/spreadsheetml/2006/main" count="290" uniqueCount="218">
  <si>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</si>
  <si>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</si>
  <si>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</si>
  <si>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</si>
  <si>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</si>
  <si>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</si>
  <si>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</si>
  <si>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</si>
  <si>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</si>
  <si>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</si>
  <si>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</si>
  <si>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</si>
  <si>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</si>
  <si>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</si>
  <si>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</si>
  <si>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</si>
  <si>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</si>
  <si>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</si>
  <si>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</si>
  <si>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</si>
  <si>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</si>
  <si>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</si>
  <si>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</si>
  <si>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</si>
  <si>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</si>
  <si>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</si>
  <si>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</si>
  <si>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</si>
  <si>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</si>
  <si>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</si>
  <si>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</si>
  <si>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</si>
  <si>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</si>
  <si>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</si>
  <si>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</si>
  <si>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</si>
  <si>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</si>
  <si>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</si>
  <si>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</si>
  <si>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</si>
  <si>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</si>
  <si>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</si>
  <si>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</si>
  <si>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</si>
  <si>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</si>
  <si>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</si>
  <si>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</si>
  <si>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</si>
  <si>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</si>
  <si>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</si>
  <si>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</si>
  <si>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</si>
  <si>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</si>
  <si>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</si>
  <si>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</si>
  <si>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</si>
  <si>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</si>
  <si>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</si>
  <si>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</si>
  <si>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</si>
  <si>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</si>
  <si>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</si>
  <si>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</si>
  <si>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</si>
  <si>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</si>
  <si>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</si>
  <si>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</si>
  <si>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</si>
  <si>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</si>
  <si>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</si>
  <si>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</si>
  <si>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</si>
  <si>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</si>
  <si>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</si>
  <si>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</si>
  <si>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</si>
  <si>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</si>
  <si>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</si>
  <si>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</si>
  <si>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</si>
  <si>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</si>
  <si>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</si>
  <si>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</si>
  <si>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</si>
  <si>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</si>
  <si>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</si>
  <si>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</si>
  <si>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</si>
  <si>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</si>
  <si>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</si>
  <si>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</si>
  <si>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</si>
  <si>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</si>
  <si>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</si>
  <si>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</si>
  <si>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</si>
  <si>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</si>
  <si>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</si>
  <si>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</si>
  <si>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</si>
  <si>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</si>
  <si>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</si>
  <si>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</si>
  <si>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</si>
  <si>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</si>
  <si>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</si>
  <si>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</si>
  <si>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</si>
  <si>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</si>
  <si>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</si>
  <si>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</si>
  <si>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</si>
  <si>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</si>
  <si>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</si>
  <si>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</si>
  <si>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</si>
  <si>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</si>
  <si>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</si>
  <si>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</si>
  <si>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</si>
  <si>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</si>
  <si>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</si>
  <si>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</si>
  <si>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</si>
  <si>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</si>
  <si>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</si>
  <si>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</si>
  <si>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</si>
  <si>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</si>
  <si>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</si>
  <si>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</si>
  <si>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</si>
  <si>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</si>
  <si>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</si>
  <si>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</si>
  <si>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</si>
  <si>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</si>
  <si>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</si>
  <si>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</si>
  <si>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</si>
  <si>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</si>
  <si>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</si>
  <si>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</si>
  <si>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</si>
  <si>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</si>
  <si>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</si>
  <si>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</si>
  <si>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</si>
  <si>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</si>
  <si>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</si>
  <si>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</si>
  <si>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</si>
  <si>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</si>
  <si>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</si>
  <si>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</si>
  <si>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</si>
  <si>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</si>
  <si>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</si>
  <si>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</si>
  <si>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</si>
  <si>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</si>
  <si>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</si>
  <si>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</si>
  <si>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</si>
  <si>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</si>
  <si>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</si>
  <si>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</si>
  <si>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</si>
  <si>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</si>
  <si>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</si>
  <si>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</si>
  <si>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</si>
  <si>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</si>
  <si>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</si>
  <si>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</si>
  <si>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</si>
  <si>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</si>
  <si>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</si>
  <si>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</si>
  <si>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</si>
  <si>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</si>
  <si>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</si>
  <si>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</si>
  <si>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</si>
  <si>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</si>
  <si>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</si>
  <si>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</si>
  <si>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</si>
  <si>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</si>
  <si>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</si>
  <si>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</si>
  <si>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</si>
  <si>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</si>
  <si>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</si>
  <si>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</si>
  <si>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</si>
  <si>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</si>
  <si>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</si>
  <si>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</si>
  <si>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</si>
  <si>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</si>
  <si>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</si>
  <si>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</si>
  <si>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</si>
  <si>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</si>
  <si>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</si>
  <si>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</si>
  <si>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</si>
  <si>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</si>
  <si>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</si>
  <si>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</si>
  <si>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</si>
  <si>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</si>
  <si>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І.О. Савельєва</t>
  </si>
  <si>
    <t>(0432) 52-46-67</t>
  </si>
  <si>
    <t>(0432) 68-10-20</t>
  </si>
  <si>
    <t>statistik@vn.court.gov.ua</t>
  </si>
  <si>
    <t>9 жовтня 2020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</si>
</sst>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&amp;L9E62947F&amp;C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6577</v>
      </c>
      <c r="F6" s="105">
        <v>3347</v>
      </c>
      <c r="G6" s="105">
        <v>56</v>
      </c>
      <c r="H6" s="105">
        <v>2899</v>
      </c>
      <c r="I6" s="105" t="s">
        <v>206</v>
      </c>
      <c r="J6" s="105">
        <v>3678</v>
      </c>
      <c r="K6" s="84">
        <v>1395</v>
      </c>
      <c r="L6" s="91">
        <f>E6-F6</f>
        <v>3230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18760</v>
      </c>
      <c r="F7" s="105">
        <v>18290</v>
      </c>
      <c r="G7" s="105">
        <v>26</v>
      </c>
      <c r="H7" s="105">
        <v>18258</v>
      </c>
      <c r="I7" s="105">
        <v>15467</v>
      </c>
      <c r="J7" s="105">
        <v>502</v>
      </c>
      <c r="K7" s="84"/>
      <c r="L7" s="91">
        <f>E7-F7</f>
        <v>470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9</v>
      </c>
      <c r="F8" s="105">
        <v>7</v>
      </c>
      <c r="G8" s="105"/>
      <c r="H8" s="105">
        <v>8</v>
      </c>
      <c r="I8" s="105">
        <v>7</v>
      </c>
      <c r="J8" s="105">
        <v>1</v>
      </c>
      <c r="K8" s="84"/>
      <c r="L8" s="91">
        <f>E8-F8</f>
        <v>2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2989</v>
      </c>
      <c r="F9" s="105">
        <v>2708</v>
      </c>
      <c r="G9" s="105">
        <v>9</v>
      </c>
      <c r="H9" s="85">
        <v>2443</v>
      </c>
      <c r="I9" s="105">
        <v>1716</v>
      </c>
      <c r="J9" s="105">
        <v>546</v>
      </c>
      <c r="K9" s="84"/>
      <c r="L9" s="91">
        <f>E9-F9</f>
        <v>281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33</v>
      </c>
      <c r="F10" s="105">
        <v>25</v>
      </c>
      <c r="G10" s="105">
        <v>1</v>
      </c>
      <c r="H10" s="105">
        <v>27</v>
      </c>
      <c r="I10" s="105">
        <v>3</v>
      </c>
      <c r="J10" s="105">
        <v>6</v>
      </c>
      <c r="K10" s="84"/>
      <c r="L10" s="91">
        <f>E10-F10</f>
        <v>8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585</v>
      </c>
      <c r="F12" s="105">
        <v>555</v>
      </c>
      <c r="G12" s="105"/>
      <c r="H12" s="105">
        <v>541</v>
      </c>
      <c r="I12" s="105">
        <v>355</v>
      </c>
      <c r="J12" s="105">
        <v>44</v>
      </c>
      <c r="K12" s="84"/>
      <c r="L12" s="91">
        <f>E12-F12</f>
        <v>30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64</v>
      </c>
      <c r="F13" s="105">
        <v>1</v>
      </c>
      <c r="G13" s="105">
        <v>1</v>
      </c>
      <c r="H13" s="105">
        <v>7</v>
      </c>
      <c r="I13" s="105">
        <v>2</v>
      </c>
      <c r="J13" s="105">
        <v>57</v>
      </c>
      <c r="K13" s="84">
        <v>22</v>
      </c>
      <c r="L13" s="91">
        <f>E13-F13</f>
        <v>63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1170</v>
      </c>
      <c r="F14" s="112">
        <v>1138</v>
      </c>
      <c r="G14" s="112"/>
      <c r="H14" s="112">
        <v>689</v>
      </c>
      <c r="I14" s="112">
        <v>623</v>
      </c>
      <c r="J14" s="112">
        <v>481</v>
      </c>
      <c r="K14" s="94"/>
      <c r="L14" s="91">
        <f>E14-F14</f>
        <v>32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16</v>
      </c>
      <c r="F15" s="112">
        <v>14</v>
      </c>
      <c r="G15" s="112"/>
      <c r="H15" s="112">
        <v>16</v>
      </c>
      <c r="I15" s="112">
        <v>9</v>
      </c>
      <c r="J15" s="112"/>
      <c r="K15" s="94"/>
      <c r="L15" s="91">
        <f>E15-F15</f>
        <v>2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30203</v>
      </c>
      <c r="F16" s="86">
        <f>SUM(F6:F15)</f>
        <v>26085</v>
      </c>
      <c r="G16" s="86">
        <f>SUM(G6:G15)</f>
        <v>93</v>
      </c>
      <c r="H16" s="86">
        <f>SUM(H6:H15)</f>
        <v>24888</v>
      </c>
      <c r="I16" s="86">
        <f>SUM(I6:I15)</f>
        <v>18182</v>
      </c>
      <c r="J16" s="86">
        <f>SUM(J6:J15)</f>
        <v>5315</v>
      </c>
      <c r="K16" s="86">
        <f>SUM(K6:K15)</f>
        <v>1417</v>
      </c>
      <c r="L16" s="91">
        <f>E16-F16</f>
        <v>4118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905</v>
      </c>
      <c r="F17" s="84">
        <v>837</v>
      </c>
      <c r="G17" s="84">
        <v>8</v>
      </c>
      <c r="H17" s="84">
        <v>783</v>
      </c>
      <c r="I17" s="84">
        <v>598</v>
      </c>
      <c r="J17" s="84">
        <v>122</v>
      </c>
      <c r="K17" s="84">
        <v>16</v>
      </c>
      <c r="L17" s="91">
        <f>E17-F17</f>
        <v>68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759</v>
      </c>
      <c r="F18" s="84">
        <v>610</v>
      </c>
      <c r="G18" s="84">
        <v>14</v>
      </c>
      <c r="H18" s="84">
        <v>643</v>
      </c>
      <c r="I18" s="84">
        <v>479</v>
      </c>
      <c r="J18" s="84">
        <v>116</v>
      </c>
      <c r="K18" s="84">
        <v>12</v>
      </c>
      <c r="L18" s="91">
        <f>E18-F18</f>
        <v>149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423</v>
      </c>
      <c r="F20" s="84">
        <v>410</v>
      </c>
      <c r="G20" s="84"/>
      <c r="H20" s="84">
        <v>401</v>
      </c>
      <c r="I20" s="84">
        <v>365</v>
      </c>
      <c r="J20" s="84">
        <v>22</v>
      </c>
      <c r="K20" s="84">
        <v>2</v>
      </c>
      <c r="L20" s="91">
        <f>E20-F20</f>
        <v>13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10</v>
      </c>
      <c r="F21" s="84">
        <v>10</v>
      </c>
      <c r="G21" s="84"/>
      <c r="H21" s="84">
        <v>9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2</v>
      </c>
      <c r="F24" s="84">
        <v>2</v>
      </c>
      <c r="G24" s="84"/>
      <c r="H24" s="84">
        <v>2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1501</v>
      </c>
      <c r="F25" s="94">
        <v>1293</v>
      </c>
      <c r="G25" s="94">
        <v>18</v>
      </c>
      <c r="H25" s="94">
        <v>1240</v>
      </c>
      <c r="I25" s="94">
        <v>845</v>
      </c>
      <c r="J25" s="94">
        <v>261</v>
      </c>
      <c r="K25" s="94">
        <v>30</v>
      </c>
      <c r="L25" s="91">
        <f>E25-F25</f>
        <v>208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2196</v>
      </c>
      <c r="F26" s="84">
        <v>2077</v>
      </c>
      <c r="G26" s="84">
        <v>2</v>
      </c>
      <c r="H26" s="84">
        <v>1962</v>
      </c>
      <c r="I26" s="84">
        <v>1550</v>
      </c>
      <c r="J26" s="84">
        <v>234</v>
      </c>
      <c r="K26" s="84">
        <v>24</v>
      </c>
      <c r="L26" s="91">
        <f>E26-F26</f>
        <v>119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100</v>
      </c>
      <c r="F27" s="84">
        <v>98</v>
      </c>
      <c r="G27" s="84">
        <v>2</v>
      </c>
      <c r="H27" s="84">
        <v>93</v>
      </c>
      <c r="I27" s="84">
        <v>39</v>
      </c>
      <c r="J27" s="84">
        <v>7</v>
      </c>
      <c r="K27" s="84">
        <v>1</v>
      </c>
      <c r="L27" s="91">
        <f>E27-F27</f>
        <v>2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15198</v>
      </c>
      <c r="F28" s="84">
        <v>13668</v>
      </c>
      <c r="G28" s="84">
        <v>36</v>
      </c>
      <c r="H28" s="84">
        <v>13529</v>
      </c>
      <c r="I28" s="84">
        <v>11923</v>
      </c>
      <c r="J28" s="84">
        <v>1669</v>
      </c>
      <c r="K28" s="84">
        <v>252</v>
      </c>
      <c r="L28" s="91">
        <f>E28-F28</f>
        <v>1530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18262</v>
      </c>
      <c r="F29" s="84">
        <v>12160</v>
      </c>
      <c r="G29" s="84">
        <v>132</v>
      </c>
      <c r="H29" s="84">
        <v>11445</v>
      </c>
      <c r="I29" s="84">
        <v>9220</v>
      </c>
      <c r="J29" s="84">
        <v>6817</v>
      </c>
      <c r="K29" s="84">
        <v>756</v>
      </c>
      <c r="L29" s="91">
        <f>E29-F29</f>
        <v>6102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1944</v>
      </c>
      <c r="F30" s="84">
        <v>1828</v>
      </c>
      <c r="G30" s="84">
        <v>5</v>
      </c>
      <c r="H30" s="84">
        <v>1823</v>
      </c>
      <c r="I30" s="84">
        <v>1624</v>
      </c>
      <c r="J30" s="84">
        <v>121</v>
      </c>
      <c r="K30" s="84">
        <v>15</v>
      </c>
      <c r="L30" s="91">
        <f>E30-F30</f>
        <v>116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2043</v>
      </c>
      <c r="F31" s="84">
        <v>1628</v>
      </c>
      <c r="G31" s="84">
        <v>6</v>
      </c>
      <c r="H31" s="84">
        <v>1592</v>
      </c>
      <c r="I31" s="84">
        <v>1477</v>
      </c>
      <c r="J31" s="84">
        <v>451</v>
      </c>
      <c r="K31" s="84">
        <v>8</v>
      </c>
      <c r="L31" s="91">
        <f>E31-F31</f>
        <v>415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169</v>
      </c>
      <c r="F32" s="84">
        <v>138</v>
      </c>
      <c r="G32" s="84">
        <v>3</v>
      </c>
      <c r="H32" s="84">
        <v>123</v>
      </c>
      <c r="I32" s="84">
        <v>57</v>
      </c>
      <c r="J32" s="84">
        <v>46</v>
      </c>
      <c r="K32" s="84">
        <v>5</v>
      </c>
      <c r="L32" s="91">
        <f>E32-F32</f>
        <v>31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50</v>
      </c>
      <c r="F33" s="84">
        <v>37</v>
      </c>
      <c r="G33" s="84">
        <v>2</v>
      </c>
      <c r="H33" s="84">
        <v>36</v>
      </c>
      <c r="I33" s="84">
        <v>16</v>
      </c>
      <c r="J33" s="84">
        <v>14</v>
      </c>
      <c r="K33" s="84">
        <v>3</v>
      </c>
      <c r="L33" s="91">
        <f>E33-F33</f>
        <v>13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6</v>
      </c>
      <c r="F34" s="84">
        <v>5</v>
      </c>
      <c r="G34" s="84">
        <v>1</v>
      </c>
      <c r="H34" s="84">
        <v>3</v>
      </c>
      <c r="I34" s="84"/>
      <c r="J34" s="84">
        <v>3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49</v>
      </c>
      <c r="F35" s="84">
        <v>48</v>
      </c>
      <c r="G35" s="84"/>
      <c r="H35" s="84">
        <v>48</v>
      </c>
      <c r="I35" s="84">
        <v>1</v>
      </c>
      <c r="J35" s="84">
        <v>1</v>
      </c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194</v>
      </c>
      <c r="F36" s="84">
        <v>152</v>
      </c>
      <c r="G36" s="84">
        <v>3</v>
      </c>
      <c r="H36" s="84">
        <v>146</v>
      </c>
      <c r="I36" s="84">
        <v>33</v>
      </c>
      <c r="J36" s="84">
        <v>48</v>
      </c>
      <c r="K36" s="84">
        <v>3</v>
      </c>
      <c r="L36" s="91">
        <f>E36-F36</f>
        <v>42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1318</v>
      </c>
      <c r="F37" s="84">
        <v>1127</v>
      </c>
      <c r="G37" s="84">
        <v>5</v>
      </c>
      <c r="H37" s="84">
        <v>1102</v>
      </c>
      <c r="I37" s="84">
        <v>682</v>
      </c>
      <c r="J37" s="84">
        <v>216</v>
      </c>
      <c r="K37" s="84">
        <v>25</v>
      </c>
      <c r="L37" s="91">
        <f>E37-F37</f>
        <v>191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10</v>
      </c>
      <c r="F38" s="84">
        <v>9</v>
      </c>
      <c r="G38" s="84"/>
      <c r="H38" s="84">
        <v>9</v>
      </c>
      <c r="I38" s="84">
        <v>3</v>
      </c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43</v>
      </c>
      <c r="F39" s="84">
        <v>32</v>
      </c>
      <c r="G39" s="84"/>
      <c r="H39" s="84">
        <v>34</v>
      </c>
      <c r="I39" s="84">
        <v>14</v>
      </c>
      <c r="J39" s="84">
        <v>9</v>
      </c>
      <c r="K39" s="84"/>
      <c r="L39" s="91">
        <f>E39-F39</f>
        <v>11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28035</v>
      </c>
      <c r="F40" s="94">
        <v>20557</v>
      </c>
      <c r="G40" s="94">
        <v>165</v>
      </c>
      <c r="H40" s="94">
        <v>18398</v>
      </c>
      <c r="I40" s="94">
        <v>13092</v>
      </c>
      <c r="J40" s="94">
        <v>9637</v>
      </c>
      <c r="K40" s="94">
        <v>1092</v>
      </c>
      <c r="L40" s="91">
        <f>E40-F40</f>
        <v>7478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25671</v>
      </c>
      <c r="F41" s="84">
        <v>24155</v>
      </c>
      <c r="G41" s="84">
        <v>47</v>
      </c>
      <c r="H41" s="84">
        <v>22486</v>
      </c>
      <c r="I41" s="84" t="s">
        <v>206</v>
      </c>
      <c r="J41" s="84">
        <v>3185</v>
      </c>
      <c r="K41" s="84">
        <v>9</v>
      </c>
      <c r="L41" s="91">
        <f>E41-F41</f>
        <v>1516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262</v>
      </c>
      <c r="F42" s="84">
        <v>251</v>
      </c>
      <c r="G42" s="84"/>
      <c r="H42" s="84">
        <v>216</v>
      </c>
      <c r="I42" s="84" t="s">
        <v>206</v>
      </c>
      <c r="J42" s="84">
        <v>46</v>
      </c>
      <c r="K42" s="84"/>
      <c r="L42" s="91">
        <f>E42-F42</f>
        <v>11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270</v>
      </c>
      <c r="F43" s="84">
        <v>243</v>
      </c>
      <c r="G43" s="84"/>
      <c r="H43" s="84">
        <v>244</v>
      </c>
      <c r="I43" s="84">
        <v>149</v>
      </c>
      <c r="J43" s="84">
        <v>26</v>
      </c>
      <c r="K43" s="84"/>
      <c r="L43" s="91">
        <f>E43-F43</f>
        <v>27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80</v>
      </c>
      <c r="F44" s="84">
        <v>79</v>
      </c>
      <c r="G44" s="84"/>
      <c r="H44" s="84">
        <v>72</v>
      </c>
      <c r="I44" s="84">
        <v>60</v>
      </c>
      <c r="J44" s="84">
        <v>8</v>
      </c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26021</v>
      </c>
      <c r="F45" s="84">
        <f>F41+F43+F44</f>
        <v>24477</v>
      </c>
      <c r="G45" s="84">
        <f>G41+G43+G44</f>
        <v>47</v>
      </c>
      <c r="H45" s="84">
        <f>H41+H43+H44</f>
        <v>22802</v>
      </c>
      <c r="I45" s="84">
        <f>I43+I44</f>
        <v>209</v>
      </c>
      <c r="J45" s="84">
        <f>J41+J43+J44</f>
        <v>3219</v>
      </c>
      <c r="K45" s="84">
        <f>K41+K43+K44</f>
        <v>9</v>
      </c>
      <c r="L45" s="91">
        <f>E45-F45</f>
        <v>1544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85760</v>
      </c>
      <c r="F46" s="84">
        <f t="shared" si="0"/>
        <v>72412</v>
      </c>
      <c r="G46" s="84">
        <f t="shared" si="0"/>
        <v>323</v>
      </c>
      <c r="H46" s="84">
        <f t="shared" si="0"/>
        <v>67328</v>
      </c>
      <c r="I46" s="84">
        <f t="shared" si="0"/>
        <v>32328</v>
      </c>
      <c r="J46" s="84">
        <f t="shared" si="0"/>
        <v>18432</v>
      </c>
      <c r="K46" s="84">
        <f t="shared" si="0"/>
        <v>2548</v>
      </c>
      <c r="L46" s="91">
        <f>E46-F46</f>
        <v>13348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&amp;L9E62947F&amp;C&amp;R2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248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222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3489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49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232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665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698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721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273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348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303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2478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279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535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1474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211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9245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805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515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310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202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83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15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7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9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9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8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541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2414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644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38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606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>
        <v>1</v>
      </c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8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553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359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190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2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4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&amp;L9E62947F&amp;C&amp;R3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3212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1830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243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2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813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442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66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320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27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6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3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124220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6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500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10533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490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412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3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159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9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165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360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1468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10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234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64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2740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5220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4697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20134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7901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440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540769906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93095050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262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129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3442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562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176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124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58361</v>
      </c>
      <c r="F57" s="115">
        <f>F58+F61+F62+F63</f>
        <v>7689</v>
      </c>
      <c r="G57" s="115">
        <f>G58+G61+G62+G63</f>
        <v>913</v>
      </c>
      <c r="H57" s="115">
        <f>H58+H61+H62+H63</f>
        <v>283</v>
      </c>
      <c r="I57" s="115">
        <f>I58+I61+I62+I63</f>
        <v>82</v>
      </c>
    </row>
    <row r="58" spans="1:9" ht="13.5" customHeight="1">
      <c r="A58" s="219" t="s">
        <v>103</v>
      </c>
      <c r="B58" s="219"/>
      <c r="C58" s="219"/>
      <c r="D58" s="219"/>
      <c r="E58" s="94">
        <v>22963</v>
      </c>
      <c r="F58" s="94">
        <v>1410</v>
      </c>
      <c r="G58" s="94">
        <v>320</v>
      </c>
      <c r="H58" s="94">
        <v>140</v>
      </c>
      <c r="I58" s="94">
        <v>55</v>
      </c>
    </row>
    <row r="59" spans="1:9" ht="13.5" customHeight="1">
      <c r="A59" s="284" t="s">
        <v>204</v>
      </c>
      <c r="B59" s="285"/>
      <c r="C59" s="285"/>
      <c r="D59" s="286"/>
      <c r="E59" s="86">
        <v>1223</v>
      </c>
      <c r="F59" s="86">
        <v>1049</v>
      </c>
      <c r="G59" s="86">
        <v>298</v>
      </c>
      <c r="H59" s="86">
        <v>127</v>
      </c>
      <c r="I59" s="86">
        <v>51</v>
      </c>
    </row>
    <row r="60" spans="1:9" ht="13.5" customHeight="1">
      <c r="A60" s="284" t="s">
        <v>205</v>
      </c>
      <c r="B60" s="285"/>
      <c r="C60" s="285"/>
      <c r="D60" s="286"/>
      <c r="E60" s="86">
        <v>18197</v>
      </c>
      <c r="F60" s="86">
        <v>55</v>
      </c>
      <c r="G60" s="86">
        <v>2</v>
      </c>
      <c r="H60" s="86">
        <v>4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1088</v>
      </c>
      <c r="F61" s="84">
        <v>131</v>
      </c>
      <c r="G61" s="84">
        <v>13</v>
      </c>
      <c r="H61" s="84">
        <v>6</v>
      </c>
      <c r="I61" s="84">
        <v>2</v>
      </c>
    </row>
    <row r="62" spans="1:9" ht="13.5" customHeight="1">
      <c r="A62" s="272" t="s">
        <v>104</v>
      </c>
      <c r="B62" s="272"/>
      <c r="C62" s="272"/>
      <c r="D62" s="272"/>
      <c r="E62" s="84">
        <v>12089</v>
      </c>
      <c r="F62" s="84">
        <v>5576</v>
      </c>
      <c r="G62" s="84">
        <v>571</v>
      </c>
      <c r="H62" s="84">
        <v>137</v>
      </c>
      <c r="I62" s="84">
        <v>25</v>
      </c>
    </row>
    <row r="63" spans="1:9" ht="13.5" customHeight="1">
      <c r="A63" s="219" t="s">
        <v>108</v>
      </c>
      <c r="B63" s="219"/>
      <c r="C63" s="219"/>
      <c r="D63" s="219"/>
      <c r="E63" s="84">
        <v>22221</v>
      </c>
      <c r="F63" s="84">
        <v>572</v>
      </c>
      <c r="G63" s="84">
        <v>9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27281</v>
      </c>
      <c r="G67" s="108">
        <v>174159741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9510</v>
      </c>
      <c r="G68" s="88">
        <v>121732334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17771</v>
      </c>
      <c r="G69" s="88">
        <v>52427407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9748</v>
      </c>
      <c r="G70" s="108">
        <v>5231813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18</v>
      </c>
      <c r="G71" s="88">
        <v>28429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&amp;L9E62947F&amp;C&amp;R4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13.823784722222221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26.660395108184385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11.494252873563218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11.331327176507212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0.27958993476234856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92.97906424349556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542.9677419354839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691.6129032258065</v>
      </c>
    </row>
    <row r="11" spans="1:4" ht="16.5" customHeight="1">
      <c r="A11" s="209" t="s">
        <v>62</v>
      </c>
      <c r="B11" s="211"/>
      <c r="C11" s="10">
        <v>9</v>
      </c>
      <c r="D11" s="84">
        <v>64.448275862069</v>
      </c>
    </row>
    <row r="12" spans="1:4" ht="16.5" customHeight="1">
      <c r="A12" s="272" t="s">
        <v>103</v>
      </c>
      <c r="B12" s="272"/>
      <c r="C12" s="10">
        <v>10</v>
      </c>
      <c r="D12" s="84">
        <v>39.551724137931</v>
      </c>
    </row>
    <row r="13" spans="1:4" ht="16.5" customHeight="1">
      <c r="A13" s="284" t="s">
        <v>204</v>
      </c>
      <c r="B13" s="286"/>
      <c r="C13" s="10">
        <v>11</v>
      </c>
      <c r="D13" s="94">
        <v>153.862068965517</v>
      </c>
    </row>
    <row r="14" spans="1:4" ht="16.5" customHeight="1">
      <c r="A14" s="284" t="s">
        <v>205</v>
      </c>
      <c r="B14" s="286"/>
      <c r="C14" s="10">
        <v>12</v>
      </c>
      <c r="D14" s="94">
        <v>4.82758620689655</v>
      </c>
    </row>
    <row r="15" spans="1:4" ht="16.5" customHeight="1">
      <c r="A15" s="272" t="s">
        <v>30</v>
      </c>
      <c r="B15" s="272"/>
      <c r="C15" s="10">
        <v>13</v>
      </c>
      <c r="D15" s="84">
        <v>91.3793103448276</v>
      </c>
    </row>
    <row r="16" spans="1:4" ht="16.5" customHeight="1">
      <c r="A16" s="272" t="s">
        <v>104</v>
      </c>
      <c r="B16" s="272"/>
      <c r="C16" s="10">
        <v>14</v>
      </c>
      <c r="D16" s="84">
        <v>120.241379310345</v>
      </c>
    </row>
    <row r="17" spans="1:5" ht="16.5" customHeight="1">
      <c r="A17" s="272" t="s">
        <v>108</v>
      </c>
      <c r="B17" s="272"/>
      <c r="C17" s="10">
        <v>15</v>
      </c>
      <c r="D17" s="84">
        <v>24.1724137931034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&amp;L9E62947F&amp;C&amp;R5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2020-09-01T06:11:52Z</cp:lastPrinted>
  <dcterms:created xsi:type="dcterms:W3CDTF">2004-04-20T14:33:35Z</dcterms:created>
  <dcterms:modified xsi:type="dcterms:W3CDTF">2020-10-30T11:47:12Z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9E62947F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