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9440" windowHeight="771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E4" i="1" l="1"/>
  <c r="D4" i="1"/>
  <c r="V34" i="1" l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V50" i="1" s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V33" i="1" s="1"/>
  <c r="T32" i="1"/>
  <c r="S32" i="1"/>
  <c r="R32" i="1"/>
  <c r="Q32" i="1"/>
  <c r="V32" i="1" s="1"/>
  <c r="T31" i="1"/>
  <c r="S31" i="1"/>
  <c r="R31" i="1"/>
  <c r="Q31" i="1"/>
  <c r="V31" i="1" s="1"/>
  <c r="T30" i="1"/>
  <c r="S30" i="1"/>
  <c r="R30" i="1"/>
  <c r="Q30" i="1"/>
  <c r="V30" i="1" s="1"/>
  <c r="T29" i="1"/>
  <c r="S29" i="1"/>
  <c r="R29" i="1"/>
  <c r="Q29" i="1"/>
  <c r="V29" i="1" s="1"/>
  <c r="T28" i="1"/>
  <c r="S28" i="1"/>
  <c r="R28" i="1"/>
  <c r="Q28" i="1"/>
  <c r="T27" i="1"/>
  <c r="S27" i="1"/>
  <c r="R27" i="1"/>
  <c r="Q27" i="1"/>
  <c r="V27" i="1" s="1"/>
  <c r="T26" i="1"/>
  <c r="S26" i="1"/>
  <c r="R26" i="1"/>
  <c r="Q26" i="1"/>
  <c r="V26" i="1" s="1"/>
  <c r="T25" i="1"/>
  <c r="S25" i="1"/>
  <c r="R25" i="1"/>
  <c r="Q25" i="1"/>
  <c r="V25" i="1" s="1"/>
  <c r="V28" i="1" l="1"/>
  <c r="S4" i="1"/>
  <c r="R4" i="1"/>
  <c r="V4" i="1" s="1"/>
  <c r="T24" i="1"/>
  <c r="S24" i="1"/>
  <c r="R24" i="1"/>
  <c r="Q24" i="1"/>
  <c r="V24" i="1" s="1"/>
  <c r="T23" i="1"/>
  <c r="S23" i="1"/>
  <c r="R23" i="1"/>
  <c r="Q23" i="1"/>
  <c r="V23" i="1" s="1"/>
  <c r="T22" i="1"/>
  <c r="S22" i="1"/>
  <c r="R22" i="1"/>
  <c r="Q22" i="1"/>
  <c r="V22" i="1" s="1"/>
  <c r="T21" i="1"/>
  <c r="S21" i="1"/>
  <c r="R21" i="1"/>
  <c r="Q21" i="1"/>
  <c r="V21" i="1" s="1"/>
  <c r="T20" i="1"/>
  <c r="S20" i="1"/>
  <c r="R20" i="1"/>
  <c r="Q20" i="1"/>
  <c r="V20" i="1" s="1"/>
  <c r="T19" i="1"/>
  <c r="S19" i="1"/>
  <c r="R19" i="1"/>
  <c r="Q19" i="1"/>
  <c r="V19" i="1" s="1"/>
  <c r="T18" i="1"/>
  <c r="S18" i="1"/>
  <c r="R18" i="1"/>
  <c r="Q18" i="1"/>
  <c r="V18" i="1" s="1"/>
  <c r="T17" i="1"/>
  <c r="S17" i="1"/>
  <c r="R17" i="1"/>
  <c r="Q17" i="1"/>
  <c r="V17" i="1" s="1"/>
  <c r="T16" i="1"/>
  <c r="S16" i="1"/>
  <c r="R16" i="1"/>
  <c r="Q16" i="1"/>
  <c r="V16" i="1" s="1"/>
  <c r="T15" i="1"/>
  <c r="S15" i="1"/>
  <c r="R15" i="1"/>
  <c r="Q15" i="1"/>
  <c r="V15" i="1" l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5" i="1" l="1"/>
  <c r="V13" i="1"/>
  <c r="V14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<sst xmlns="http://schemas.openxmlformats.org/spreadsheetml/2006/main" count="56" uniqueCount="56">
  <si>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</si>
  <si>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</si>
  <si>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</si>
  <si>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</si>
  <si>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</si>
  <si>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</si>
  <si>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</si>
  <si>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</si>
  <si>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</si>
  <si>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</si>
  <si>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</si>
  <si>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</si>
  <si>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</si>
  <si>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</si>
  <si>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</si>
  <si>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</si>
  <si>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</si>
  <si>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</si>
  <si>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</si>
  <si>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</si>
  <si>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</si>
  <si>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</si>
  <si>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Залишок нерозглянутих справ і матеріалів на кінець звітного періоду (станом на 31.12.2020)</t>
  </si>
  <si>
    <t>визначено наказом ДСА</t>
  </si>
  <si>
    <t>здійснювали правосуддя у звітному періоді</t>
  </si>
  <si>
    <t>Середньо-місячне надходження всіх справ (в місяць)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</si>
  <si>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</si>
  <si>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</si>
  <si>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</si>
  <si>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</si>
  <si>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</si>
  <si>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</si>
  <si>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</si>
  <si>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</si>
  <si>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</si>
  <si>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</si>
  <si>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</si>
  <si>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</si>
  <si>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</si>
  <si>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</si>
  <si>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</si>
  <si>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</si>
  <si>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 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</si>
  <si>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</si>
  <si>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</si>
  <si>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 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</si>
  <si>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</si>
  <si>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</si>
  <si>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</si>
  <si>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</si>
  <si>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</si>
  <si>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</si>
  <si>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</si>
  <si>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</si>
  <si>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</si>
  <si>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Статистична інформація за 2020 рік місцевих загальних судів Вінницької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</si>
</sst>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wrapText="1"/>
    </xf>
    <xf numFmtId="0" fontId="17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7" zoomScale="85" zoomScaleNormal="85" workbookViewId="0">
      <selection activeCell="O54" sqref="O54"/>
    </sheetView>
  </sheetViews>
  <sheetFormatPr defaultColWidth="6.42578125" defaultRowHeight="15.75" x14ac:dyDescent="0.25"/>
  <cols>
    <col min="1" max="1" width="4.7109375" style="1" customWidth="1"/>
    <col min="2" max="2" width="20.28515625" style="1" customWidth="1"/>
    <col min="3" max="3" width="30.140625" style="1" customWidth="1"/>
    <col min="4" max="5" width="13.85546875" style="1" customWidth="1"/>
    <col min="6" max="7" width="11.140625" style="1" customWidth="1"/>
    <col min="8" max="8" width="9.5703125" style="1" customWidth="1"/>
    <col min="9" max="10" width="11.140625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 ht="32.25" customHeight="1" x14ac:dyDescent="0.3">
      <c r="A1" s="4"/>
      <c r="B1" s="4"/>
      <c r="C1" s="4"/>
      <c r="D1" s="19" t="s">
        <v>55</v>
      </c>
      <c r="E1" s="19"/>
      <c r="F1" s="19"/>
      <c r="G1" s="19"/>
      <c r="H1" s="19"/>
      <c r="I1" s="19"/>
      <c r="J1" s="19"/>
      <c r="K1" s="19"/>
      <c r="L1" s="19"/>
      <c r="M1" s="19"/>
      <c r="N1" s="4"/>
      <c r="O1" s="4"/>
      <c r="P1" s="4"/>
      <c r="Q1" s="4"/>
      <c r="R1" s="4"/>
      <c r="S1" s="4"/>
      <c r="T1" s="4"/>
    </row>
    <row r="2" spans="1:22" ht="58.5" customHeight="1" x14ac:dyDescent="0.25">
      <c r="A2" s="20" t="s">
        <v>6</v>
      </c>
      <c r="B2" s="20" t="s">
        <v>12</v>
      </c>
      <c r="C2" s="13" t="s">
        <v>13</v>
      </c>
      <c r="D2" s="28" t="s">
        <v>21</v>
      </c>
      <c r="E2" s="28"/>
      <c r="F2" s="21" t="s">
        <v>0</v>
      </c>
      <c r="G2" s="21"/>
      <c r="H2" s="21" t="s">
        <v>1</v>
      </c>
      <c r="I2" s="27" t="s">
        <v>22</v>
      </c>
      <c r="J2" s="27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22" t="s">
        <v>25</v>
      </c>
      <c r="Q2" s="24" t="s">
        <v>11</v>
      </c>
      <c r="R2" s="25"/>
      <c r="S2" s="25"/>
      <c r="T2" s="26"/>
    </row>
    <row r="3" spans="1:22" ht="59.25" customHeight="1" x14ac:dyDescent="0.25">
      <c r="A3" s="20"/>
      <c r="B3" s="20"/>
      <c r="C3" s="14"/>
      <c r="D3" s="17" t="s">
        <v>23</v>
      </c>
      <c r="E3" s="17" t="s">
        <v>24</v>
      </c>
      <c r="F3" s="7" t="s">
        <v>15</v>
      </c>
      <c r="G3" s="8" t="s">
        <v>2</v>
      </c>
      <c r="H3" s="21"/>
      <c r="I3" s="7" t="s">
        <v>3</v>
      </c>
      <c r="J3" s="9" t="s">
        <v>4</v>
      </c>
      <c r="K3" s="21" t="s">
        <v>14</v>
      </c>
      <c r="L3" s="21"/>
      <c r="M3" s="21"/>
      <c r="N3" s="21"/>
      <c r="O3" s="21"/>
      <c r="P3" s="23"/>
      <c r="Q3" s="5" t="s">
        <v>7</v>
      </c>
      <c r="R3" s="5" t="s">
        <v>10</v>
      </c>
      <c r="S3" s="5" t="s">
        <v>8</v>
      </c>
      <c r="T3" s="5" t="s">
        <v>9</v>
      </c>
    </row>
    <row r="4" spans="1:22" x14ac:dyDescent="0.25">
      <c r="A4" s="6"/>
      <c r="B4" s="11" t="s">
        <v>5</v>
      </c>
      <c r="C4" s="11"/>
      <c r="D4" s="15">
        <f t="shared" ref="D4:O4" si="0">SUM(D5:D50)</f>
        <v>176</v>
      </c>
      <c r="E4" s="15">
        <f t="shared" si="0"/>
        <v>130</v>
      </c>
      <c r="F4" s="15">
        <f t="shared" si="0"/>
        <v>111058</v>
      </c>
      <c r="G4" s="15">
        <f t="shared" si="0"/>
        <v>97855</v>
      </c>
      <c r="H4" s="15">
        <f t="shared" si="0"/>
        <v>93954</v>
      </c>
      <c r="I4" s="15">
        <f t="shared" si="0"/>
        <v>17104</v>
      </c>
      <c r="J4" s="15">
        <f t="shared" si="0"/>
        <v>2515</v>
      </c>
      <c r="K4" s="15">
        <f t="shared" si="0"/>
        <v>34102</v>
      </c>
      <c r="L4" s="15">
        <f t="shared" si="0"/>
        <v>24684</v>
      </c>
      <c r="M4" s="15">
        <f t="shared" si="0"/>
        <v>1641</v>
      </c>
      <c r="N4" s="15">
        <f t="shared" si="0"/>
        <v>29436</v>
      </c>
      <c r="O4" s="15">
        <f t="shared" si="0"/>
        <v>32676</v>
      </c>
      <c r="P4" s="2">
        <f>G4/12</f>
        <v>8154.583333333333</v>
      </c>
      <c r="Q4" s="12">
        <f t="shared" ref="Q4" si="1">K4/G4</f>
        <v>0.34849522252312093</v>
      </c>
      <c r="R4" s="12">
        <f t="shared" ref="R4" si="2">M4/G4</f>
        <v>1.6769710285626693E-2</v>
      </c>
      <c r="S4" s="12">
        <f t="shared" ref="S4" si="3">N4/G4</f>
        <v>0.30081242654948648</v>
      </c>
      <c r="T4" s="12">
        <f t="shared" ref="T4" si="4">O4/G4</f>
        <v>0.33392264064176586</v>
      </c>
      <c r="V4" s="16">
        <f>SUM(Q4:T4)</f>
        <v>1</v>
      </c>
    </row>
    <row r="5" spans="1:22" ht="19.5" customHeight="1" x14ac:dyDescent="0.25">
      <c r="A5" s="10">
        <v>1</v>
      </c>
      <c r="B5" s="18" t="s">
        <v>26</v>
      </c>
      <c r="C5" s="18"/>
      <c r="D5" s="3">
        <v>5</v>
      </c>
      <c r="E5" s="3">
        <v>4</v>
      </c>
      <c r="F5" s="2">
        <v>2944</v>
      </c>
      <c r="G5" s="2">
        <v>2520</v>
      </c>
      <c r="H5" s="2">
        <v>2294</v>
      </c>
      <c r="I5" s="2">
        <v>650</v>
      </c>
      <c r="J5" s="2">
        <v>72</v>
      </c>
      <c r="K5" s="2">
        <v>622</v>
      </c>
      <c r="L5" s="2">
        <v>428</v>
      </c>
      <c r="M5" s="2">
        <v>20</v>
      </c>
      <c r="N5" s="2">
        <v>1077</v>
      </c>
      <c r="O5" s="2">
        <v>801</v>
      </c>
      <c r="P5" s="2">
        <f t="shared" ref="P5:P50" si="5">G5/12</f>
        <v>210</v>
      </c>
      <c r="Q5" s="12">
        <f>K5/G5</f>
        <v>0.24682539682539684</v>
      </c>
      <c r="R5" s="12">
        <f>M5/G5</f>
        <v>7.9365079365079361E-3</v>
      </c>
      <c r="S5" s="12">
        <f>N5/G5</f>
        <v>0.42738095238095236</v>
      </c>
      <c r="T5" s="12">
        <f>O5/G5</f>
        <v>0.31785714285714284</v>
      </c>
      <c r="V5" s="16">
        <f t="shared" ref="V5:V50" si="6">SUM(Q5:T5)</f>
        <v>1</v>
      </c>
    </row>
    <row r="6" spans="1:22" ht="15.75" customHeight="1" x14ac:dyDescent="0.25">
      <c r="A6" s="10">
        <v>2</v>
      </c>
      <c r="B6" s="18" t="s">
        <v>27</v>
      </c>
      <c r="C6" s="18"/>
      <c r="D6" s="3">
        <v>6</v>
      </c>
      <c r="E6" s="3">
        <v>4</v>
      </c>
      <c r="F6" s="2">
        <v>4347</v>
      </c>
      <c r="G6" s="2">
        <v>3710</v>
      </c>
      <c r="H6" s="2">
        <v>3591</v>
      </c>
      <c r="I6" s="2">
        <v>756</v>
      </c>
      <c r="J6" s="2">
        <v>94</v>
      </c>
      <c r="K6" s="2">
        <v>1270</v>
      </c>
      <c r="L6" s="2">
        <v>802</v>
      </c>
      <c r="M6" s="2">
        <v>36</v>
      </c>
      <c r="N6" s="2">
        <v>914</v>
      </c>
      <c r="O6" s="2">
        <v>1490</v>
      </c>
      <c r="P6" s="2">
        <f t="shared" si="5"/>
        <v>309.16666666666669</v>
      </c>
      <c r="Q6" s="12">
        <f t="shared" ref="Q6:Q14" si="7">K6/G6</f>
        <v>0.3423180592991914</v>
      </c>
      <c r="R6" s="12">
        <f t="shared" ref="R6:R14" si="8">M6/G6</f>
        <v>9.7035040431266845E-3</v>
      </c>
      <c r="S6" s="12">
        <f t="shared" ref="S6:S14" si="9">N6/G6</f>
        <v>0.2463611859838275</v>
      </c>
      <c r="T6" s="12">
        <f t="shared" ref="T6:T14" si="10">O6/G6</f>
        <v>0.40161725067385445</v>
      </c>
      <c r="V6" s="16">
        <f t="shared" si="6"/>
        <v>1</v>
      </c>
    </row>
    <row r="7" spans="1:22" ht="15.75" customHeight="1" x14ac:dyDescent="0.25">
      <c r="A7" s="10">
        <v>3</v>
      </c>
      <c r="B7" s="18" t="s">
        <v>28</v>
      </c>
      <c r="C7" s="18"/>
      <c r="D7" s="3">
        <v>43</v>
      </c>
      <c r="E7" s="3">
        <v>36</v>
      </c>
      <c r="F7" s="2">
        <v>36610</v>
      </c>
      <c r="G7" s="2">
        <v>33183</v>
      </c>
      <c r="H7" s="2">
        <v>32418</v>
      </c>
      <c r="I7" s="2">
        <v>4192</v>
      </c>
      <c r="J7" s="2">
        <v>581</v>
      </c>
      <c r="K7" s="2">
        <v>14735</v>
      </c>
      <c r="L7" s="2">
        <v>12921</v>
      </c>
      <c r="M7" s="2">
        <v>521</v>
      </c>
      <c r="N7" s="2">
        <v>7810</v>
      </c>
      <c r="O7" s="2">
        <v>10117</v>
      </c>
      <c r="P7" s="2">
        <f t="shared" si="5"/>
        <v>2765.25</v>
      </c>
      <c r="Q7" s="12">
        <f t="shared" si="7"/>
        <v>0.44405267757586714</v>
      </c>
      <c r="R7" s="12">
        <f t="shared" si="8"/>
        <v>1.5700810656058824E-2</v>
      </c>
      <c r="S7" s="12">
        <f t="shared" si="9"/>
        <v>0.23536148027604498</v>
      </c>
      <c r="T7" s="12">
        <f t="shared" si="10"/>
        <v>0.30488503149202906</v>
      </c>
      <c r="V7" s="16">
        <f t="shared" si="6"/>
        <v>1</v>
      </c>
    </row>
    <row r="8" spans="1:22" ht="15.75" customHeight="1" x14ac:dyDescent="0.25">
      <c r="A8" s="10">
        <v>4</v>
      </c>
      <c r="B8" s="18" t="s">
        <v>29</v>
      </c>
      <c r="C8" s="18"/>
      <c r="D8" s="3">
        <v>8</v>
      </c>
      <c r="E8" s="3">
        <v>6</v>
      </c>
      <c r="F8" s="2">
        <v>5052</v>
      </c>
      <c r="G8" s="2">
        <v>4199</v>
      </c>
      <c r="H8" s="2">
        <v>3863</v>
      </c>
      <c r="I8" s="2">
        <v>1189</v>
      </c>
      <c r="J8" s="2">
        <v>287</v>
      </c>
      <c r="K8" s="2">
        <v>1056</v>
      </c>
      <c r="L8" s="2">
        <v>256</v>
      </c>
      <c r="M8" s="2">
        <v>62</v>
      </c>
      <c r="N8" s="2">
        <v>1661</v>
      </c>
      <c r="O8" s="2">
        <v>1420</v>
      </c>
      <c r="P8" s="2">
        <f t="shared" si="5"/>
        <v>349.91666666666669</v>
      </c>
      <c r="Q8" s="12">
        <f t="shared" si="7"/>
        <v>0.25148844963086447</v>
      </c>
      <c r="R8" s="12">
        <f t="shared" si="8"/>
        <v>1.4765420338175756E-2</v>
      </c>
      <c r="S8" s="12">
        <f t="shared" si="9"/>
        <v>0.39557037389854727</v>
      </c>
      <c r="T8" s="12">
        <f t="shared" si="10"/>
        <v>0.33817575613241246</v>
      </c>
      <c r="V8" s="16">
        <f t="shared" si="6"/>
        <v>0.99999999999999989</v>
      </c>
    </row>
    <row r="9" spans="1:22" ht="15.75" customHeight="1" x14ac:dyDescent="0.25">
      <c r="A9" s="10">
        <v>5</v>
      </c>
      <c r="B9" s="18" t="s">
        <v>30</v>
      </c>
      <c r="C9" s="18"/>
      <c r="D9" s="3">
        <v>6</v>
      </c>
      <c r="E9" s="3">
        <v>5</v>
      </c>
      <c r="F9" s="2">
        <v>4405</v>
      </c>
      <c r="G9" s="2">
        <v>3681</v>
      </c>
      <c r="H9" s="2">
        <v>3450</v>
      </c>
      <c r="I9" s="2">
        <v>955</v>
      </c>
      <c r="J9" s="2">
        <v>261</v>
      </c>
      <c r="K9" s="2">
        <v>1106</v>
      </c>
      <c r="L9" s="2">
        <v>635</v>
      </c>
      <c r="M9" s="2">
        <v>36</v>
      </c>
      <c r="N9" s="2">
        <v>1094</v>
      </c>
      <c r="O9" s="2">
        <v>1445</v>
      </c>
      <c r="P9" s="2">
        <f t="shared" si="5"/>
        <v>306.75</v>
      </c>
      <c r="Q9" s="12">
        <f t="shared" si="7"/>
        <v>0.30046183102417823</v>
      </c>
      <c r="R9" s="12">
        <f t="shared" si="8"/>
        <v>9.7799511002444987E-3</v>
      </c>
      <c r="S9" s="12">
        <f t="shared" si="9"/>
        <v>0.29720184732409671</v>
      </c>
      <c r="T9" s="12">
        <f t="shared" si="10"/>
        <v>0.39255637055148057</v>
      </c>
      <c r="V9" s="16">
        <f t="shared" si="6"/>
        <v>1</v>
      </c>
    </row>
    <row r="10" spans="1:22" ht="15.75" customHeight="1" x14ac:dyDescent="0.25">
      <c r="A10" s="10">
        <v>6</v>
      </c>
      <c r="B10" s="18" t="s">
        <v>31</v>
      </c>
      <c r="C10" s="18"/>
      <c r="D10" s="3">
        <v>8</v>
      </c>
      <c r="E10" s="3">
        <v>5</v>
      </c>
      <c r="F10" s="2">
        <v>4105</v>
      </c>
      <c r="G10" s="2">
        <v>3637</v>
      </c>
      <c r="H10" s="2">
        <v>3393</v>
      </c>
      <c r="I10" s="2">
        <v>712</v>
      </c>
      <c r="J10" s="2">
        <v>68</v>
      </c>
      <c r="K10" s="2">
        <v>1158</v>
      </c>
      <c r="L10" s="2">
        <v>814</v>
      </c>
      <c r="M10" s="2">
        <v>35</v>
      </c>
      <c r="N10" s="2">
        <v>1361</v>
      </c>
      <c r="O10" s="2">
        <v>1083</v>
      </c>
      <c r="P10" s="2">
        <f t="shared" si="5"/>
        <v>303.08333333333331</v>
      </c>
      <c r="Q10" s="12">
        <f t="shared" si="7"/>
        <v>0.31839428100082484</v>
      </c>
      <c r="R10" s="12">
        <f t="shared" si="8"/>
        <v>9.6233159197140501E-3</v>
      </c>
      <c r="S10" s="12">
        <f t="shared" si="9"/>
        <v>0.37420951333516633</v>
      </c>
      <c r="T10" s="12">
        <f t="shared" si="10"/>
        <v>0.29777288974429472</v>
      </c>
      <c r="V10" s="16">
        <f t="shared" si="6"/>
        <v>0.99999999999999989</v>
      </c>
    </row>
    <row r="11" spans="1:22" ht="15.75" customHeight="1" x14ac:dyDescent="0.25">
      <c r="A11" s="10">
        <v>7</v>
      </c>
      <c r="B11" s="18" t="s">
        <v>32</v>
      </c>
      <c r="C11" s="18"/>
      <c r="D11" s="3">
        <v>4</v>
      </c>
      <c r="E11" s="3">
        <v>2</v>
      </c>
      <c r="F11" s="2">
        <v>2283</v>
      </c>
      <c r="G11" s="2">
        <v>1787</v>
      </c>
      <c r="H11" s="2">
        <v>1908</v>
      </c>
      <c r="I11" s="2">
        <v>375</v>
      </c>
      <c r="J11" s="2">
        <v>92</v>
      </c>
      <c r="K11" s="2">
        <v>532</v>
      </c>
      <c r="L11" s="2">
        <v>324</v>
      </c>
      <c r="M11" s="2">
        <v>10</v>
      </c>
      <c r="N11" s="2">
        <v>568</v>
      </c>
      <c r="O11" s="2">
        <v>677</v>
      </c>
      <c r="P11" s="2">
        <f t="shared" si="5"/>
        <v>148.91666666666666</v>
      </c>
      <c r="Q11" s="12">
        <f t="shared" si="7"/>
        <v>0.29770565193060994</v>
      </c>
      <c r="R11" s="12">
        <f t="shared" si="8"/>
        <v>5.5959709009513149E-3</v>
      </c>
      <c r="S11" s="12">
        <f t="shared" si="9"/>
        <v>0.31785114717403468</v>
      </c>
      <c r="T11" s="12">
        <f t="shared" si="10"/>
        <v>0.37884722999440401</v>
      </c>
      <c r="V11" s="16">
        <f t="shared" si="6"/>
        <v>0.99999999999999989</v>
      </c>
    </row>
    <row r="12" spans="1:22" ht="15" customHeight="1" x14ac:dyDescent="0.25">
      <c r="A12" s="10">
        <v>8</v>
      </c>
      <c r="B12" s="18" t="s">
        <v>33</v>
      </c>
      <c r="C12" s="18"/>
      <c r="D12" s="3">
        <v>6</v>
      </c>
      <c r="E12" s="3">
        <v>4</v>
      </c>
      <c r="F12" s="2">
        <v>4751</v>
      </c>
      <c r="G12" s="2">
        <v>4376</v>
      </c>
      <c r="H12" s="2">
        <v>4158</v>
      </c>
      <c r="I12" s="2">
        <v>593</v>
      </c>
      <c r="J12" s="2">
        <v>62</v>
      </c>
      <c r="K12" s="2">
        <v>1310</v>
      </c>
      <c r="L12" s="2">
        <v>906</v>
      </c>
      <c r="M12" s="2">
        <v>50</v>
      </c>
      <c r="N12" s="2">
        <v>1180</v>
      </c>
      <c r="O12" s="2">
        <v>1836</v>
      </c>
      <c r="P12" s="2">
        <f t="shared" si="5"/>
        <v>364.66666666666669</v>
      </c>
      <c r="Q12" s="12">
        <f t="shared" si="7"/>
        <v>0.29936014625228519</v>
      </c>
      <c r="R12" s="12">
        <f t="shared" si="8"/>
        <v>1.1425959780621572E-2</v>
      </c>
      <c r="S12" s="12">
        <f t="shared" si="9"/>
        <v>0.26965265082266909</v>
      </c>
      <c r="T12" s="12">
        <f t="shared" si="10"/>
        <v>0.41956124314442411</v>
      </c>
      <c r="V12" s="16">
        <f t="shared" si="6"/>
        <v>0.99999999999999989</v>
      </c>
    </row>
    <row r="13" spans="1:22" ht="15.75" customHeight="1" x14ac:dyDescent="0.25">
      <c r="A13" s="10">
        <v>9</v>
      </c>
      <c r="B13" s="18" t="s">
        <v>34</v>
      </c>
      <c r="C13" s="18"/>
      <c r="D13" s="3">
        <v>8</v>
      </c>
      <c r="E13" s="3">
        <v>6</v>
      </c>
      <c r="F13" s="2">
        <v>4826</v>
      </c>
      <c r="G13" s="2">
        <v>4344</v>
      </c>
      <c r="H13" s="2">
        <v>3602</v>
      </c>
      <c r="I13" s="2">
        <v>1224</v>
      </c>
      <c r="J13" s="2">
        <v>94</v>
      </c>
      <c r="K13" s="2">
        <v>1737</v>
      </c>
      <c r="L13" s="2">
        <v>1102</v>
      </c>
      <c r="M13" s="2">
        <v>41</v>
      </c>
      <c r="N13" s="2">
        <v>1360</v>
      </c>
      <c r="O13" s="2">
        <v>1206</v>
      </c>
      <c r="P13" s="2">
        <f t="shared" si="5"/>
        <v>362</v>
      </c>
      <c r="Q13" s="12">
        <f t="shared" si="7"/>
        <v>0.39986187845303867</v>
      </c>
      <c r="R13" s="12">
        <f t="shared" si="8"/>
        <v>9.4383057090239413E-3</v>
      </c>
      <c r="S13" s="12">
        <f t="shared" si="9"/>
        <v>0.31307550644567217</v>
      </c>
      <c r="T13" s="12">
        <f t="shared" si="10"/>
        <v>0.27762430939226518</v>
      </c>
      <c r="V13" s="16">
        <f t="shared" si="6"/>
        <v>1</v>
      </c>
    </row>
    <row r="14" spans="1:22" ht="15.75" customHeight="1" x14ac:dyDescent="0.25">
      <c r="A14" s="10">
        <v>10</v>
      </c>
      <c r="B14" s="18" t="s">
        <v>35</v>
      </c>
      <c r="C14" s="18"/>
      <c r="D14" s="3">
        <v>4</v>
      </c>
      <c r="E14" s="3">
        <v>4</v>
      </c>
      <c r="F14" s="2">
        <v>1897</v>
      </c>
      <c r="G14" s="2">
        <v>1791</v>
      </c>
      <c r="H14" s="2">
        <v>1732</v>
      </c>
      <c r="I14" s="2">
        <v>165</v>
      </c>
      <c r="J14" s="2">
        <v>5</v>
      </c>
      <c r="K14" s="2">
        <v>667</v>
      </c>
      <c r="L14" s="2">
        <v>302</v>
      </c>
      <c r="M14" s="2">
        <v>15</v>
      </c>
      <c r="N14" s="2">
        <v>445</v>
      </c>
      <c r="O14" s="2">
        <v>664</v>
      </c>
      <c r="P14" s="2">
        <f t="shared" si="5"/>
        <v>149.25</v>
      </c>
      <c r="Q14" s="12">
        <f t="shared" si="7"/>
        <v>0.37241764377442771</v>
      </c>
      <c r="R14" s="12">
        <f t="shared" si="8"/>
        <v>8.3752093802345051E-3</v>
      </c>
      <c r="S14" s="12">
        <f t="shared" si="9"/>
        <v>0.24846454494695699</v>
      </c>
      <c r="T14" s="12">
        <f t="shared" si="10"/>
        <v>0.37074260189838082</v>
      </c>
      <c r="V14" s="16">
        <f t="shared" si="6"/>
        <v>1</v>
      </c>
    </row>
    <row r="15" spans="1:22" ht="15.75" customHeight="1" x14ac:dyDescent="0.25">
      <c r="A15" s="10">
        <v>11</v>
      </c>
      <c r="B15" s="18" t="s">
        <v>36</v>
      </c>
      <c r="C15" s="18"/>
      <c r="D15" s="3">
        <v>3</v>
      </c>
      <c r="E15" s="3">
        <v>2</v>
      </c>
      <c r="F15" s="2">
        <v>2323</v>
      </c>
      <c r="G15" s="2">
        <v>2133</v>
      </c>
      <c r="H15" s="2">
        <v>2192</v>
      </c>
      <c r="I15" s="2">
        <v>131</v>
      </c>
      <c r="J15" s="2">
        <v>28</v>
      </c>
      <c r="K15" s="2">
        <v>640</v>
      </c>
      <c r="L15" s="2">
        <v>440</v>
      </c>
      <c r="M15" s="2">
        <v>31</v>
      </c>
      <c r="N15" s="2">
        <v>572</v>
      </c>
      <c r="O15" s="2">
        <v>890</v>
      </c>
      <c r="P15" s="2">
        <f t="shared" si="5"/>
        <v>177.75</v>
      </c>
      <c r="Q15" s="12">
        <f>K15/G15</f>
        <v>0.30004688232536336</v>
      </c>
      <c r="R15" s="12">
        <f>M15/G15</f>
        <v>1.4533520862634786E-2</v>
      </c>
      <c r="S15" s="12">
        <f>N15/G15</f>
        <v>0.2681669010782935</v>
      </c>
      <c r="T15" s="12">
        <f>O15/G15</f>
        <v>0.41725269573370838</v>
      </c>
      <c r="V15" s="16">
        <f t="shared" si="6"/>
        <v>1</v>
      </c>
    </row>
    <row r="16" spans="1:22" ht="15.75" customHeight="1" x14ac:dyDescent="0.25">
      <c r="A16" s="10">
        <v>12</v>
      </c>
      <c r="B16" s="18" t="s">
        <v>37</v>
      </c>
      <c r="C16" s="18"/>
      <c r="D16" s="3">
        <v>4</v>
      </c>
      <c r="E16" s="3">
        <v>1</v>
      </c>
      <c r="F16" s="2">
        <v>2212</v>
      </c>
      <c r="G16" s="2">
        <v>1775</v>
      </c>
      <c r="H16" s="2">
        <v>1716</v>
      </c>
      <c r="I16" s="2">
        <v>496</v>
      </c>
      <c r="J16" s="2">
        <v>57</v>
      </c>
      <c r="K16" s="2">
        <v>301</v>
      </c>
      <c r="L16" s="2">
        <v>193</v>
      </c>
      <c r="M16" s="2">
        <v>30</v>
      </c>
      <c r="N16" s="2">
        <v>676</v>
      </c>
      <c r="O16" s="2">
        <v>768</v>
      </c>
      <c r="P16" s="2">
        <f t="shared" si="5"/>
        <v>147.91666666666666</v>
      </c>
      <c r="Q16" s="12">
        <f t="shared" ref="Q16:Q33" si="11">K16/G16</f>
        <v>0.1695774647887324</v>
      </c>
      <c r="R16" s="12">
        <f t="shared" ref="R16:R33" si="12">M16/G16</f>
        <v>1.6901408450704224E-2</v>
      </c>
      <c r="S16" s="12">
        <f t="shared" ref="S16:S33" si="13">N16/G16</f>
        <v>0.38084507042253524</v>
      </c>
      <c r="T16" s="12">
        <f t="shared" ref="T16:T33" si="14">O16/G16</f>
        <v>0.43267605633802819</v>
      </c>
      <c r="V16" s="16">
        <f t="shared" si="6"/>
        <v>1</v>
      </c>
    </row>
    <row r="17" spans="1:22" ht="15.75" customHeight="1" x14ac:dyDescent="0.25">
      <c r="A17" s="10">
        <v>13</v>
      </c>
      <c r="B17" s="18" t="s">
        <v>38</v>
      </c>
      <c r="C17" s="18"/>
      <c r="D17" s="3">
        <v>4</v>
      </c>
      <c r="E17" s="3">
        <v>2</v>
      </c>
      <c r="F17" s="2">
        <v>2095</v>
      </c>
      <c r="G17" s="2">
        <v>1888</v>
      </c>
      <c r="H17" s="2">
        <v>1826</v>
      </c>
      <c r="I17" s="2">
        <v>269</v>
      </c>
      <c r="J17" s="2">
        <v>18</v>
      </c>
      <c r="K17" s="2">
        <v>609</v>
      </c>
      <c r="L17" s="2">
        <v>215</v>
      </c>
      <c r="M17" s="2">
        <v>45</v>
      </c>
      <c r="N17" s="2">
        <v>624</v>
      </c>
      <c r="O17" s="2">
        <v>610</v>
      </c>
      <c r="P17" s="2">
        <f t="shared" si="5"/>
        <v>157.33333333333334</v>
      </c>
      <c r="Q17" s="12">
        <f t="shared" si="11"/>
        <v>0.3225635593220339</v>
      </c>
      <c r="R17" s="12">
        <f t="shared" si="12"/>
        <v>2.3834745762711863E-2</v>
      </c>
      <c r="S17" s="12">
        <f t="shared" si="13"/>
        <v>0.33050847457627119</v>
      </c>
      <c r="T17" s="12">
        <f t="shared" si="14"/>
        <v>0.32309322033898308</v>
      </c>
      <c r="V17" s="16">
        <f t="shared" si="6"/>
        <v>1</v>
      </c>
    </row>
    <row r="18" spans="1:22" ht="15.75" customHeight="1" x14ac:dyDescent="0.25">
      <c r="A18" s="10">
        <v>14</v>
      </c>
      <c r="B18" s="18" t="s">
        <v>39</v>
      </c>
      <c r="C18" s="18"/>
      <c r="D18" s="3">
        <v>6</v>
      </c>
      <c r="E18" s="3">
        <v>5</v>
      </c>
      <c r="F18" s="2">
        <v>3063</v>
      </c>
      <c r="G18" s="2">
        <v>2752</v>
      </c>
      <c r="H18" s="2">
        <v>2741</v>
      </c>
      <c r="I18" s="2">
        <v>322</v>
      </c>
      <c r="J18" s="2">
        <v>37</v>
      </c>
      <c r="K18" s="2">
        <v>836</v>
      </c>
      <c r="L18" s="2">
        <v>435</v>
      </c>
      <c r="M18" s="2">
        <v>23</v>
      </c>
      <c r="N18" s="2">
        <v>1081</v>
      </c>
      <c r="O18" s="2">
        <v>812</v>
      </c>
      <c r="P18" s="2">
        <f t="shared" si="5"/>
        <v>229.33333333333334</v>
      </c>
      <c r="Q18" s="12">
        <f t="shared" si="11"/>
        <v>0.30377906976744184</v>
      </c>
      <c r="R18" s="12">
        <f t="shared" si="12"/>
        <v>8.357558139534883E-3</v>
      </c>
      <c r="S18" s="12">
        <f t="shared" si="13"/>
        <v>0.39280523255813954</v>
      </c>
      <c r="T18" s="12">
        <f t="shared" si="14"/>
        <v>0.29505813953488375</v>
      </c>
      <c r="V18" s="16">
        <f t="shared" si="6"/>
        <v>1</v>
      </c>
    </row>
    <row r="19" spans="1:22" ht="15.75" customHeight="1" x14ac:dyDescent="0.25">
      <c r="A19" s="10">
        <v>15</v>
      </c>
      <c r="B19" s="18" t="s">
        <v>40</v>
      </c>
      <c r="C19" s="18"/>
      <c r="D19" s="3">
        <v>3</v>
      </c>
      <c r="E19" s="3">
        <v>2</v>
      </c>
      <c r="F19" s="2">
        <v>1184</v>
      </c>
      <c r="G19" s="2">
        <v>1110</v>
      </c>
      <c r="H19" s="2">
        <v>1093</v>
      </c>
      <c r="I19" s="2">
        <v>91</v>
      </c>
      <c r="J19" s="2">
        <v>5</v>
      </c>
      <c r="K19" s="2">
        <v>338</v>
      </c>
      <c r="L19" s="2">
        <v>224</v>
      </c>
      <c r="M19" s="2">
        <v>15</v>
      </c>
      <c r="N19" s="2">
        <v>454</v>
      </c>
      <c r="O19" s="2">
        <v>303</v>
      </c>
      <c r="P19" s="2">
        <f t="shared" si="5"/>
        <v>92.5</v>
      </c>
      <c r="Q19" s="12">
        <f t="shared" si="11"/>
        <v>0.3045045045045045</v>
      </c>
      <c r="R19" s="12">
        <f t="shared" si="12"/>
        <v>1.3513513513513514E-2</v>
      </c>
      <c r="S19" s="12">
        <f t="shared" si="13"/>
        <v>0.40900900900900899</v>
      </c>
      <c r="T19" s="12">
        <f t="shared" si="14"/>
        <v>0.27297297297297296</v>
      </c>
      <c r="V19" s="16">
        <f t="shared" si="6"/>
        <v>0.99999999999999989</v>
      </c>
    </row>
    <row r="20" spans="1:22" ht="15.75" customHeight="1" x14ac:dyDescent="0.25">
      <c r="A20" s="10">
        <v>16</v>
      </c>
      <c r="B20" s="18" t="s">
        <v>41</v>
      </c>
      <c r="C20" s="18"/>
      <c r="D20" s="3">
        <v>6</v>
      </c>
      <c r="E20" s="3">
        <v>4</v>
      </c>
      <c r="F20" s="2">
        <v>3993</v>
      </c>
      <c r="G20" s="2">
        <v>3250</v>
      </c>
      <c r="H20" s="2">
        <v>3351</v>
      </c>
      <c r="I20" s="2">
        <v>642</v>
      </c>
      <c r="J20" s="2">
        <v>149</v>
      </c>
      <c r="K20" s="2">
        <v>1121</v>
      </c>
      <c r="L20" s="2">
        <v>724</v>
      </c>
      <c r="M20" s="2">
        <v>24</v>
      </c>
      <c r="N20" s="2">
        <v>938</v>
      </c>
      <c r="O20" s="2">
        <v>1167</v>
      </c>
      <c r="P20" s="2">
        <f t="shared" si="5"/>
        <v>270.83333333333331</v>
      </c>
      <c r="Q20" s="12">
        <f t="shared" si="11"/>
        <v>0.34492307692307694</v>
      </c>
      <c r="R20" s="12">
        <f t="shared" si="12"/>
        <v>7.3846153846153844E-3</v>
      </c>
      <c r="S20" s="12">
        <f t="shared" si="13"/>
        <v>0.28861538461538461</v>
      </c>
      <c r="T20" s="12">
        <f t="shared" si="14"/>
        <v>0.35907692307692307</v>
      </c>
      <c r="V20" s="16">
        <f t="shared" si="6"/>
        <v>1</v>
      </c>
    </row>
    <row r="21" spans="1:22" ht="15.75" customHeight="1" x14ac:dyDescent="0.25">
      <c r="A21" s="10">
        <v>17</v>
      </c>
      <c r="B21" s="18" t="s">
        <v>42</v>
      </c>
      <c r="C21" s="18"/>
      <c r="D21" s="3">
        <v>3</v>
      </c>
      <c r="E21" s="3">
        <v>1</v>
      </c>
      <c r="F21" s="2">
        <v>910</v>
      </c>
      <c r="G21" s="2">
        <v>610</v>
      </c>
      <c r="H21" s="2">
        <v>511</v>
      </c>
      <c r="I21" s="2">
        <v>399</v>
      </c>
      <c r="J21" s="2">
        <v>187</v>
      </c>
      <c r="K21" s="2">
        <v>78</v>
      </c>
      <c r="L21" s="2">
        <v>33</v>
      </c>
      <c r="M21" s="2">
        <v>9</v>
      </c>
      <c r="N21" s="2">
        <v>346</v>
      </c>
      <c r="O21" s="2">
        <v>177</v>
      </c>
      <c r="P21" s="2">
        <f t="shared" si="5"/>
        <v>50.833333333333336</v>
      </c>
      <c r="Q21" s="12">
        <f t="shared" si="11"/>
        <v>0.12786885245901639</v>
      </c>
      <c r="R21" s="12">
        <f t="shared" si="12"/>
        <v>1.4754098360655738E-2</v>
      </c>
      <c r="S21" s="12">
        <f t="shared" si="13"/>
        <v>0.56721311475409841</v>
      </c>
      <c r="T21" s="12">
        <f t="shared" si="14"/>
        <v>0.29016393442622951</v>
      </c>
      <c r="V21" s="16">
        <f t="shared" si="6"/>
        <v>1</v>
      </c>
    </row>
    <row r="22" spans="1:22" ht="15" customHeight="1" x14ac:dyDescent="0.25">
      <c r="A22" s="10">
        <v>18</v>
      </c>
      <c r="B22" s="18" t="s">
        <v>43</v>
      </c>
      <c r="C22" s="18"/>
      <c r="D22" s="3">
        <v>3</v>
      </c>
      <c r="E22" s="3">
        <v>3</v>
      </c>
      <c r="F22" s="2">
        <v>1255</v>
      </c>
      <c r="G22" s="2">
        <v>998</v>
      </c>
      <c r="H22" s="2">
        <v>878</v>
      </c>
      <c r="I22" s="2">
        <v>377</v>
      </c>
      <c r="J22" s="2">
        <v>68</v>
      </c>
      <c r="K22" s="2">
        <v>251</v>
      </c>
      <c r="L22" s="2">
        <v>130</v>
      </c>
      <c r="M22" s="2">
        <v>9</v>
      </c>
      <c r="N22" s="2">
        <v>475</v>
      </c>
      <c r="O22" s="2">
        <v>263</v>
      </c>
      <c r="P22" s="2">
        <f t="shared" si="5"/>
        <v>83.166666666666671</v>
      </c>
      <c r="Q22" s="12">
        <f t="shared" si="11"/>
        <v>0.25150300601202402</v>
      </c>
      <c r="R22" s="12">
        <f t="shared" si="12"/>
        <v>9.0180360721442889E-3</v>
      </c>
      <c r="S22" s="12">
        <f t="shared" si="13"/>
        <v>0.47595190380761521</v>
      </c>
      <c r="T22" s="12">
        <f t="shared" si="14"/>
        <v>0.26352705410821642</v>
      </c>
      <c r="V22" s="16">
        <f t="shared" si="6"/>
        <v>1</v>
      </c>
    </row>
    <row r="23" spans="1:22" ht="15.75" customHeight="1" x14ac:dyDescent="0.25">
      <c r="A23" s="10">
        <v>19</v>
      </c>
      <c r="B23" s="18" t="s">
        <v>44</v>
      </c>
      <c r="C23" s="18"/>
      <c r="D23" s="3">
        <v>4</v>
      </c>
      <c r="E23" s="3">
        <v>3</v>
      </c>
      <c r="F23" s="2">
        <v>2205</v>
      </c>
      <c r="G23" s="2">
        <v>1959</v>
      </c>
      <c r="H23" s="2">
        <v>1837</v>
      </c>
      <c r="I23" s="2">
        <v>368</v>
      </c>
      <c r="J23" s="2">
        <v>64</v>
      </c>
      <c r="K23" s="2">
        <v>717</v>
      </c>
      <c r="L23" s="2">
        <v>430</v>
      </c>
      <c r="M23" s="2">
        <v>11</v>
      </c>
      <c r="N23" s="2">
        <v>624</v>
      </c>
      <c r="O23" s="2">
        <v>607</v>
      </c>
      <c r="P23" s="2">
        <f t="shared" si="5"/>
        <v>163.25</v>
      </c>
      <c r="Q23" s="12">
        <f t="shared" si="11"/>
        <v>0.36600306278713629</v>
      </c>
      <c r="R23" s="12">
        <f t="shared" si="12"/>
        <v>5.6151097498723839E-3</v>
      </c>
      <c r="S23" s="12">
        <f t="shared" si="13"/>
        <v>0.31852986217457885</v>
      </c>
      <c r="T23" s="12">
        <f t="shared" si="14"/>
        <v>0.30985196528841247</v>
      </c>
      <c r="V23" s="16">
        <f t="shared" si="6"/>
        <v>1</v>
      </c>
    </row>
    <row r="24" spans="1:22" ht="15.75" customHeight="1" x14ac:dyDescent="0.25">
      <c r="A24" s="10">
        <v>20</v>
      </c>
      <c r="B24" s="18" t="s">
        <v>45</v>
      </c>
      <c r="C24" s="18"/>
      <c r="D24" s="3">
        <v>4</v>
      </c>
      <c r="E24" s="3">
        <v>3</v>
      </c>
      <c r="F24" s="2">
        <v>2100</v>
      </c>
      <c r="G24" s="2">
        <v>1798</v>
      </c>
      <c r="H24" s="2">
        <v>1535</v>
      </c>
      <c r="I24" s="2">
        <v>565</v>
      </c>
      <c r="J24" s="2">
        <v>55</v>
      </c>
      <c r="K24" s="2">
        <v>434</v>
      </c>
      <c r="L24" s="2">
        <v>352</v>
      </c>
      <c r="M24" s="2">
        <v>16</v>
      </c>
      <c r="N24" s="2">
        <v>781</v>
      </c>
      <c r="O24" s="2">
        <v>567</v>
      </c>
      <c r="P24" s="2">
        <f t="shared" si="5"/>
        <v>149.83333333333334</v>
      </c>
      <c r="Q24" s="12">
        <f t="shared" si="11"/>
        <v>0.2413793103448276</v>
      </c>
      <c r="R24" s="12">
        <f t="shared" si="12"/>
        <v>8.8987764182424916E-3</v>
      </c>
      <c r="S24" s="12">
        <f t="shared" si="13"/>
        <v>0.43437152391546163</v>
      </c>
      <c r="T24" s="12">
        <f t="shared" si="14"/>
        <v>0.31535038932146831</v>
      </c>
      <c r="V24" s="16">
        <f t="shared" si="6"/>
        <v>1</v>
      </c>
    </row>
    <row r="25" spans="1:22" ht="16.5" customHeight="1" x14ac:dyDescent="0.25">
      <c r="A25" s="10">
        <v>21</v>
      </c>
      <c r="B25" s="18" t="s">
        <v>46</v>
      </c>
      <c r="C25" s="18"/>
      <c r="D25" s="3">
        <v>4</v>
      </c>
      <c r="E25" s="3">
        <v>3</v>
      </c>
      <c r="F25" s="2">
        <v>2971</v>
      </c>
      <c r="G25" s="2">
        <v>2447</v>
      </c>
      <c r="H25" s="2">
        <v>2283</v>
      </c>
      <c r="I25" s="2">
        <v>688</v>
      </c>
      <c r="J25" s="2">
        <v>92</v>
      </c>
      <c r="K25" s="2">
        <v>717</v>
      </c>
      <c r="L25" s="2">
        <v>462</v>
      </c>
      <c r="M25" s="2">
        <v>12</v>
      </c>
      <c r="N25" s="2">
        <v>722</v>
      </c>
      <c r="O25" s="2">
        <v>996</v>
      </c>
      <c r="P25" s="2">
        <f t="shared" si="5"/>
        <v>203.91666666666666</v>
      </c>
      <c r="Q25" s="12">
        <f t="shared" si="11"/>
        <v>0.2930118512464242</v>
      </c>
      <c r="R25" s="12">
        <f t="shared" si="12"/>
        <v>4.9039640375970577E-3</v>
      </c>
      <c r="S25" s="12">
        <f t="shared" si="13"/>
        <v>0.29505516959542294</v>
      </c>
      <c r="T25" s="12">
        <f t="shared" si="14"/>
        <v>0.40702901512055578</v>
      </c>
      <c r="V25" s="16">
        <f t="shared" si="6"/>
        <v>1</v>
      </c>
    </row>
    <row r="26" spans="1:22" ht="16.5" customHeight="1" x14ac:dyDescent="0.25">
      <c r="A26" s="10">
        <v>22</v>
      </c>
      <c r="B26" s="18" t="s">
        <v>47</v>
      </c>
      <c r="C26" s="18"/>
      <c r="D26" s="3">
        <v>4</v>
      </c>
      <c r="E26" s="3">
        <v>2</v>
      </c>
      <c r="F26" s="2">
        <v>1627</v>
      </c>
      <c r="G26" s="2">
        <v>1388</v>
      </c>
      <c r="H26" s="2">
        <v>1316</v>
      </c>
      <c r="I26" s="2">
        <v>311</v>
      </c>
      <c r="J26" s="2">
        <v>20</v>
      </c>
      <c r="K26" s="2">
        <v>309</v>
      </c>
      <c r="L26" s="2">
        <v>186</v>
      </c>
      <c r="M26" s="2">
        <v>94</v>
      </c>
      <c r="N26" s="2">
        <v>609</v>
      </c>
      <c r="O26" s="2">
        <v>376</v>
      </c>
      <c r="P26" s="2">
        <f t="shared" si="5"/>
        <v>115.66666666666667</v>
      </c>
      <c r="Q26" s="12">
        <f t="shared" si="11"/>
        <v>0.22262247838616714</v>
      </c>
      <c r="R26" s="12">
        <f t="shared" si="12"/>
        <v>6.7723342939481262E-2</v>
      </c>
      <c r="S26" s="12">
        <f t="shared" si="13"/>
        <v>0.43876080691642649</v>
      </c>
      <c r="T26" s="12">
        <f t="shared" si="14"/>
        <v>0.27089337175792505</v>
      </c>
      <c r="V26" s="16">
        <f t="shared" si="6"/>
        <v>0.99999999999999989</v>
      </c>
    </row>
    <row r="27" spans="1:22" ht="16.5" customHeight="1" x14ac:dyDescent="0.25">
      <c r="A27" s="10">
        <v>23</v>
      </c>
      <c r="B27" s="18" t="s">
        <v>48</v>
      </c>
      <c r="C27" s="18"/>
      <c r="D27" s="3">
        <v>4</v>
      </c>
      <c r="E27" s="3">
        <v>3</v>
      </c>
      <c r="F27" s="2">
        <v>1346</v>
      </c>
      <c r="G27" s="2">
        <v>1126</v>
      </c>
      <c r="H27" s="2">
        <v>1030</v>
      </c>
      <c r="I27" s="2">
        <v>316</v>
      </c>
      <c r="J27" s="2">
        <v>24</v>
      </c>
      <c r="K27" s="2">
        <v>242</v>
      </c>
      <c r="L27" s="2">
        <v>147</v>
      </c>
      <c r="M27" s="2">
        <v>13</v>
      </c>
      <c r="N27" s="2">
        <v>578</v>
      </c>
      <c r="O27" s="2">
        <v>293</v>
      </c>
      <c r="P27" s="2">
        <f t="shared" si="5"/>
        <v>93.833333333333329</v>
      </c>
      <c r="Q27" s="12">
        <f t="shared" si="11"/>
        <v>0.21492007104795738</v>
      </c>
      <c r="R27" s="12">
        <f t="shared" si="12"/>
        <v>1.1545293072824156E-2</v>
      </c>
      <c r="S27" s="12">
        <f t="shared" si="13"/>
        <v>0.51332149200710475</v>
      </c>
      <c r="T27" s="12">
        <f t="shared" si="14"/>
        <v>0.26021314387211369</v>
      </c>
      <c r="V27" s="16">
        <f t="shared" si="6"/>
        <v>1</v>
      </c>
    </row>
    <row r="28" spans="1:22" ht="16.5" customHeight="1" x14ac:dyDescent="0.25">
      <c r="A28" s="10">
        <v>24</v>
      </c>
      <c r="B28" s="18" t="s">
        <v>49</v>
      </c>
      <c r="C28" s="18"/>
      <c r="D28" s="3">
        <v>5</v>
      </c>
      <c r="E28" s="3">
        <v>2</v>
      </c>
      <c r="F28" s="2">
        <v>3455</v>
      </c>
      <c r="G28" s="2">
        <v>2931</v>
      </c>
      <c r="H28" s="2">
        <v>2948</v>
      </c>
      <c r="I28" s="2">
        <v>507</v>
      </c>
      <c r="J28" s="2">
        <v>59</v>
      </c>
      <c r="K28" s="2">
        <v>839</v>
      </c>
      <c r="L28" s="2">
        <v>619</v>
      </c>
      <c r="M28" s="2">
        <v>252</v>
      </c>
      <c r="N28" s="2">
        <v>818</v>
      </c>
      <c r="O28" s="2">
        <v>1022</v>
      </c>
      <c r="P28" s="2">
        <f t="shared" si="5"/>
        <v>244.25</v>
      </c>
      <c r="Q28" s="12">
        <f t="shared" si="11"/>
        <v>0.28625042647560561</v>
      </c>
      <c r="R28" s="12">
        <f t="shared" si="12"/>
        <v>8.5977482088024568E-2</v>
      </c>
      <c r="S28" s="12">
        <f t="shared" si="13"/>
        <v>0.27908563630160355</v>
      </c>
      <c r="T28" s="12">
        <f t="shared" si="14"/>
        <v>0.34868645513476632</v>
      </c>
      <c r="V28" s="16">
        <f t="shared" si="6"/>
        <v>1</v>
      </c>
    </row>
    <row r="29" spans="1:22" ht="16.5" customHeight="1" x14ac:dyDescent="0.25">
      <c r="A29" s="10">
        <v>25</v>
      </c>
      <c r="B29" s="18" t="s">
        <v>50</v>
      </c>
      <c r="C29" s="18"/>
      <c r="D29" s="3">
        <v>7</v>
      </c>
      <c r="E29" s="3">
        <v>5</v>
      </c>
      <c r="F29" s="2">
        <v>3321</v>
      </c>
      <c r="G29" s="2">
        <v>3127</v>
      </c>
      <c r="H29" s="2">
        <v>2982</v>
      </c>
      <c r="I29" s="2">
        <v>339</v>
      </c>
      <c r="J29" s="2">
        <v>17</v>
      </c>
      <c r="K29" s="2">
        <v>1271</v>
      </c>
      <c r="L29" s="2">
        <v>855</v>
      </c>
      <c r="M29" s="2">
        <v>41</v>
      </c>
      <c r="N29" s="2">
        <v>918</v>
      </c>
      <c r="O29" s="2">
        <v>897</v>
      </c>
      <c r="P29" s="2">
        <f t="shared" si="5"/>
        <v>260.58333333333331</v>
      </c>
      <c r="Q29" s="12">
        <f t="shared" si="11"/>
        <v>0.40645986568596099</v>
      </c>
      <c r="R29" s="12">
        <f t="shared" si="12"/>
        <v>1.311160857051487E-2</v>
      </c>
      <c r="S29" s="12">
        <f t="shared" si="13"/>
        <v>0.29357211384713783</v>
      </c>
      <c r="T29" s="12">
        <f t="shared" si="14"/>
        <v>0.28685641189638633</v>
      </c>
      <c r="V29" s="16">
        <f t="shared" si="6"/>
        <v>1</v>
      </c>
    </row>
    <row r="30" spans="1:22" ht="16.5" customHeight="1" x14ac:dyDescent="0.25">
      <c r="A30" s="10">
        <v>26</v>
      </c>
      <c r="B30" s="18" t="s">
        <v>51</v>
      </c>
      <c r="C30" s="18"/>
      <c r="D30" s="3">
        <v>3</v>
      </c>
      <c r="E30" s="3">
        <v>3</v>
      </c>
      <c r="F30" s="2">
        <v>835</v>
      </c>
      <c r="G30" s="2">
        <v>780</v>
      </c>
      <c r="H30" s="2">
        <v>801</v>
      </c>
      <c r="I30" s="2">
        <v>34</v>
      </c>
      <c r="J30" s="2">
        <v>7</v>
      </c>
      <c r="K30" s="2">
        <v>215</v>
      </c>
      <c r="L30" s="2">
        <v>132</v>
      </c>
      <c r="M30" s="2">
        <v>8</v>
      </c>
      <c r="N30" s="2">
        <v>234</v>
      </c>
      <c r="O30" s="2">
        <v>323</v>
      </c>
      <c r="P30" s="2">
        <f t="shared" si="5"/>
        <v>65</v>
      </c>
      <c r="Q30" s="12">
        <f t="shared" si="11"/>
        <v>0.27564102564102566</v>
      </c>
      <c r="R30" s="12">
        <f t="shared" si="12"/>
        <v>1.0256410256410256E-2</v>
      </c>
      <c r="S30" s="12">
        <f t="shared" si="13"/>
        <v>0.3</v>
      </c>
      <c r="T30" s="12">
        <f t="shared" si="14"/>
        <v>0.41410256410256413</v>
      </c>
      <c r="V30" s="16">
        <f t="shared" si="6"/>
        <v>1</v>
      </c>
    </row>
    <row r="31" spans="1:22" ht="16.5" customHeight="1" x14ac:dyDescent="0.25">
      <c r="A31" s="10">
        <v>27</v>
      </c>
      <c r="B31" s="18" t="s">
        <v>52</v>
      </c>
      <c r="C31" s="18"/>
      <c r="D31" s="3">
        <v>3</v>
      </c>
      <c r="E31" s="3">
        <v>2</v>
      </c>
      <c r="F31" s="2">
        <v>833</v>
      </c>
      <c r="G31" s="2">
        <v>740</v>
      </c>
      <c r="H31" s="2">
        <v>753</v>
      </c>
      <c r="I31" s="2">
        <v>80</v>
      </c>
      <c r="J31" s="2">
        <v>4</v>
      </c>
      <c r="K31" s="2">
        <v>159</v>
      </c>
      <c r="L31" s="2">
        <v>83</v>
      </c>
      <c r="M31" s="2">
        <v>51</v>
      </c>
      <c r="N31" s="2">
        <v>274</v>
      </c>
      <c r="O31" s="2">
        <v>256</v>
      </c>
      <c r="P31" s="2">
        <f t="shared" si="5"/>
        <v>61.666666666666664</v>
      </c>
      <c r="Q31" s="12">
        <f t="shared" si="11"/>
        <v>0.21486486486486486</v>
      </c>
      <c r="R31" s="12">
        <f t="shared" si="12"/>
        <v>6.8918918918918923E-2</v>
      </c>
      <c r="S31" s="12">
        <f t="shared" si="13"/>
        <v>0.37027027027027026</v>
      </c>
      <c r="T31" s="12">
        <f t="shared" si="14"/>
        <v>0.34594594594594597</v>
      </c>
      <c r="V31" s="16">
        <f t="shared" si="6"/>
        <v>1</v>
      </c>
    </row>
    <row r="32" spans="1:22" ht="16.5" customHeight="1" x14ac:dyDescent="0.25">
      <c r="A32" s="10">
        <v>28</v>
      </c>
      <c r="B32" s="18" t="s">
        <v>53</v>
      </c>
      <c r="C32" s="18"/>
      <c r="D32" s="3">
        <v>4</v>
      </c>
      <c r="E32" s="3">
        <v>4</v>
      </c>
      <c r="F32" s="2">
        <v>1777</v>
      </c>
      <c r="G32" s="2">
        <v>1650</v>
      </c>
      <c r="H32" s="2">
        <v>1656</v>
      </c>
      <c r="I32" s="2">
        <v>121</v>
      </c>
      <c r="J32" s="2">
        <v>5</v>
      </c>
      <c r="K32" s="2">
        <v>301</v>
      </c>
      <c r="L32" s="2">
        <v>173</v>
      </c>
      <c r="M32" s="2">
        <v>90</v>
      </c>
      <c r="N32" s="2">
        <v>663</v>
      </c>
      <c r="O32" s="2">
        <v>596</v>
      </c>
      <c r="P32" s="2">
        <f t="shared" si="5"/>
        <v>137.5</v>
      </c>
      <c r="Q32" s="12">
        <f t="shared" si="11"/>
        <v>0.18242424242424243</v>
      </c>
      <c r="R32" s="12">
        <f t="shared" si="12"/>
        <v>5.4545454545454543E-2</v>
      </c>
      <c r="S32" s="12">
        <f t="shared" si="13"/>
        <v>0.4018181818181818</v>
      </c>
      <c r="T32" s="12">
        <f t="shared" si="14"/>
        <v>0.36121212121212121</v>
      </c>
      <c r="V32" s="16">
        <f t="shared" si="6"/>
        <v>1</v>
      </c>
    </row>
    <row r="33" spans="1:22" ht="14.25" customHeight="1" x14ac:dyDescent="0.25">
      <c r="A33" s="10">
        <v>29</v>
      </c>
      <c r="B33" s="18" t="s">
        <v>54</v>
      </c>
      <c r="C33" s="18"/>
      <c r="D33" s="3">
        <v>4</v>
      </c>
      <c r="E33" s="3">
        <v>4</v>
      </c>
      <c r="F33" s="2">
        <v>2333</v>
      </c>
      <c r="G33" s="2">
        <v>2165</v>
      </c>
      <c r="H33" s="2">
        <v>2096</v>
      </c>
      <c r="I33" s="2">
        <v>237</v>
      </c>
      <c r="J33" s="2">
        <v>3</v>
      </c>
      <c r="K33" s="2">
        <v>531</v>
      </c>
      <c r="L33" s="2">
        <v>361</v>
      </c>
      <c r="M33" s="2">
        <v>41</v>
      </c>
      <c r="N33" s="2">
        <v>579</v>
      </c>
      <c r="O33" s="2">
        <v>1014</v>
      </c>
      <c r="P33" s="2">
        <f t="shared" si="5"/>
        <v>180.41666666666666</v>
      </c>
      <c r="Q33" s="12">
        <f t="shared" si="11"/>
        <v>0.24526558891454966</v>
      </c>
      <c r="R33" s="12">
        <f t="shared" si="12"/>
        <v>1.8937644341801386E-2</v>
      </c>
      <c r="S33" s="12">
        <f t="shared" si="13"/>
        <v>0.2674364896073903</v>
      </c>
      <c r="T33" s="12">
        <f t="shared" si="14"/>
        <v>0.46836027713625866</v>
      </c>
      <c r="V33" s="16">
        <f t="shared" si="6"/>
        <v>1</v>
      </c>
    </row>
    <row r="34" spans="1:22" hidden="1" x14ac:dyDescent="0.25">
      <c r="A34" s="10">
        <v>30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5"/>
        <v>0</v>
      </c>
      <c r="Q34" s="12" t="e">
        <f>K34/G34</f>
        <v>#DIV/0!</v>
      </c>
      <c r="R34" s="12" t="e">
        <f>M34/G34</f>
        <v>#DIV/0!</v>
      </c>
      <c r="S34" s="12" t="e">
        <f>N34/G34</f>
        <v>#DIV/0!</v>
      </c>
      <c r="T34" s="12" t="e">
        <f>O34/G34</f>
        <v>#DIV/0!</v>
      </c>
      <c r="V34" s="16" t="e">
        <f t="shared" si="6"/>
        <v>#DIV/0!</v>
      </c>
    </row>
    <row r="35" spans="1:22" hidden="1" x14ac:dyDescent="0.25">
      <c r="A35" s="10">
        <v>31</v>
      </c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5"/>
        <v>0</v>
      </c>
      <c r="Q35" s="12" t="e">
        <f t="shared" ref="Q35:Q43" si="15">K35/G35</f>
        <v>#DIV/0!</v>
      </c>
      <c r="R35" s="12" t="e">
        <f t="shared" ref="R35:R43" si="16">M35/G35</f>
        <v>#DIV/0!</v>
      </c>
      <c r="S35" s="12" t="e">
        <f t="shared" ref="S35:S43" si="17">N35/G35</f>
        <v>#DIV/0!</v>
      </c>
      <c r="T35" s="12" t="e">
        <f t="shared" ref="T35:T43" si="18">O35/G35</f>
        <v>#DIV/0!</v>
      </c>
      <c r="V35" s="16" t="e">
        <f t="shared" si="6"/>
        <v>#DIV/0!</v>
      </c>
    </row>
    <row r="36" spans="1:22" hidden="1" x14ac:dyDescent="0.25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2" t="e">
        <f t="shared" si="15"/>
        <v>#DIV/0!</v>
      </c>
      <c r="R36" s="12" t="e">
        <f t="shared" si="16"/>
        <v>#DIV/0!</v>
      </c>
      <c r="S36" s="12" t="e">
        <f t="shared" si="17"/>
        <v>#DIV/0!</v>
      </c>
      <c r="T36" s="12" t="e">
        <f t="shared" si="18"/>
        <v>#DIV/0!</v>
      </c>
      <c r="V36" s="16" t="e">
        <f t="shared" si="6"/>
        <v>#DIV/0!</v>
      </c>
    </row>
    <row r="37" spans="1:22" hidden="1" x14ac:dyDescent="0.25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2" t="e">
        <f t="shared" si="15"/>
        <v>#DIV/0!</v>
      </c>
      <c r="R37" s="12" t="e">
        <f t="shared" si="16"/>
        <v>#DIV/0!</v>
      </c>
      <c r="S37" s="12" t="e">
        <f t="shared" si="17"/>
        <v>#DIV/0!</v>
      </c>
      <c r="T37" s="12" t="e">
        <f t="shared" si="18"/>
        <v>#DIV/0!</v>
      </c>
      <c r="V37" s="16" t="e">
        <f t="shared" si="6"/>
        <v>#DIV/0!</v>
      </c>
    </row>
    <row r="38" spans="1:22" hidden="1" x14ac:dyDescent="0.25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2" t="e">
        <f t="shared" si="15"/>
        <v>#DIV/0!</v>
      </c>
      <c r="R38" s="12" t="e">
        <f t="shared" si="16"/>
        <v>#DIV/0!</v>
      </c>
      <c r="S38" s="12" t="e">
        <f t="shared" si="17"/>
        <v>#DIV/0!</v>
      </c>
      <c r="T38" s="12" t="e">
        <f t="shared" si="18"/>
        <v>#DIV/0!</v>
      </c>
      <c r="V38" s="16" t="e">
        <f t="shared" si="6"/>
        <v>#DIV/0!</v>
      </c>
    </row>
    <row r="39" spans="1:22" hidden="1" x14ac:dyDescent="0.25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2" t="e">
        <f t="shared" si="15"/>
        <v>#DIV/0!</v>
      </c>
      <c r="R39" s="12" t="e">
        <f t="shared" si="16"/>
        <v>#DIV/0!</v>
      </c>
      <c r="S39" s="12" t="e">
        <f t="shared" si="17"/>
        <v>#DIV/0!</v>
      </c>
      <c r="T39" s="12" t="e">
        <f t="shared" si="18"/>
        <v>#DIV/0!</v>
      </c>
      <c r="V39" s="16" t="e">
        <f t="shared" si="6"/>
        <v>#DIV/0!</v>
      </c>
    </row>
    <row r="40" spans="1:22" hidden="1" x14ac:dyDescent="0.25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2" t="e">
        <f t="shared" si="15"/>
        <v>#DIV/0!</v>
      </c>
      <c r="R40" s="12" t="e">
        <f t="shared" si="16"/>
        <v>#DIV/0!</v>
      </c>
      <c r="S40" s="12" t="e">
        <f t="shared" si="17"/>
        <v>#DIV/0!</v>
      </c>
      <c r="T40" s="12" t="e">
        <f t="shared" si="18"/>
        <v>#DIV/0!</v>
      </c>
      <c r="V40" s="16" t="e">
        <f t="shared" si="6"/>
        <v>#DIV/0!</v>
      </c>
    </row>
    <row r="41" spans="1:22" hidden="1" x14ac:dyDescent="0.25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2" t="e">
        <f t="shared" si="15"/>
        <v>#DIV/0!</v>
      </c>
      <c r="R41" s="12" t="e">
        <f t="shared" si="16"/>
        <v>#DIV/0!</v>
      </c>
      <c r="S41" s="12" t="e">
        <f t="shared" si="17"/>
        <v>#DIV/0!</v>
      </c>
      <c r="T41" s="12" t="e">
        <f t="shared" si="18"/>
        <v>#DIV/0!</v>
      </c>
      <c r="V41" s="16" t="e">
        <f t="shared" si="6"/>
        <v>#DIV/0!</v>
      </c>
    </row>
    <row r="42" spans="1:22" hidden="1" x14ac:dyDescent="0.25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2" t="e">
        <f t="shared" si="15"/>
        <v>#DIV/0!</v>
      </c>
      <c r="R42" s="12" t="e">
        <f t="shared" si="16"/>
        <v>#DIV/0!</v>
      </c>
      <c r="S42" s="12" t="e">
        <f t="shared" si="17"/>
        <v>#DIV/0!</v>
      </c>
      <c r="T42" s="12" t="e">
        <f t="shared" si="18"/>
        <v>#DIV/0!</v>
      </c>
      <c r="V42" s="16" t="e">
        <f t="shared" si="6"/>
        <v>#DIV/0!</v>
      </c>
    </row>
    <row r="43" spans="1:22" hidden="1" x14ac:dyDescent="0.25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2" t="e">
        <f t="shared" si="15"/>
        <v>#DIV/0!</v>
      </c>
      <c r="R43" s="12" t="e">
        <f t="shared" si="16"/>
        <v>#DIV/0!</v>
      </c>
      <c r="S43" s="12" t="e">
        <f t="shared" si="17"/>
        <v>#DIV/0!</v>
      </c>
      <c r="T43" s="12" t="e">
        <f t="shared" si="18"/>
        <v>#DIV/0!</v>
      </c>
      <c r="V43" s="16" t="e">
        <f t="shared" si="6"/>
        <v>#DIV/0!</v>
      </c>
    </row>
    <row r="44" spans="1:22" hidden="1" x14ac:dyDescent="0.25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2" t="e">
        <f t="shared" ref="Q44:Q50" si="19">K44/G44</f>
        <v>#DIV/0!</v>
      </c>
      <c r="R44" s="12" t="e">
        <f t="shared" ref="R44:R50" si="20">M44/G44</f>
        <v>#DIV/0!</v>
      </c>
      <c r="S44" s="12" t="e">
        <f t="shared" ref="S44:S50" si="21">N44/G44</f>
        <v>#DIV/0!</v>
      </c>
      <c r="T44" s="12" t="e">
        <f t="shared" ref="T44:T50" si="22">O44/G44</f>
        <v>#DIV/0!</v>
      </c>
      <c r="V44" s="16" t="e">
        <f t="shared" si="6"/>
        <v>#DIV/0!</v>
      </c>
    </row>
    <row r="45" spans="1:22" hidden="1" x14ac:dyDescent="0.25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2" t="e">
        <f t="shared" si="19"/>
        <v>#DIV/0!</v>
      </c>
      <c r="R45" s="12" t="e">
        <f t="shared" si="20"/>
        <v>#DIV/0!</v>
      </c>
      <c r="S45" s="12" t="e">
        <f t="shared" si="21"/>
        <v>#DIV/0!</v>
      </c>
      <c r="T45" s="12" t="e">
        <f t="shared" si="22"/>
        <v>#DIV/0!</v>
      </c>
      <c r="V45" s="16" t="e">
        <f t="shared" si="6"/>
        <v>#DIV/0!</v>
      </c>
    </row>
    <row r="46" spans="1:22" hidden="1" x14ac:dyDescent="0.25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2" t="e">
        <f t="shared" si="19"/>
        <v>#DIV/0!</v>
      </c>
      <c r="R46" s="12" t="e">
        <f t="shared" si="20"/>
        <v>#DIV/0!</v>
      </c>
      <c r="S46" s="12" t="e">
        <f t="shared" si="21"/>
        <v>#DIV/0!</v>
      </c>
      <c r="T46" s="12" t="e">
        <f t="shared" si="22"/>
        <v>#DIV/0!</v>
      </c>
      <c r="V46" s="16" t="e">
        <f t="shared" si="6"/>
        <v>#DIV/0!</v>
      </c>
    </row>
    <row r="47" spans="1:22" hidden="1" x14ac:dyDescent="0.25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2" t="e">
        <f t="shared" si="19"/>
        <v>#DIV/0!</v>
      </c>
      <c r="R47" s="12" t="e">
        <f t="shared" si="20"/>
        <v>#DIV/0!</v>
      </c>
      <c r="S47" s="12" t="e">
        <f t="shared" si="21"/>
        <v>#DIV/0!</v>
      </c>
      <c r="T47" s="12" t="e">
        <f t="shared" si="22"/>
        <v>#DIV/0!</v>
      </c>
      <c r="V47" s="16" t="e">
        <f t="shared" si="6"/>
        <v>#DIV/0!</v>
      </c>
    </row>
    <row r="48" spans="1:22" hidden="1" x14ac:dyDescent="0.25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2" t="e">
        <f t="shared" si="19"/>
        <v>#DIV/0!</v>
      </c>
      <c r="R48" s="12" t="e">
        <f t="shared" si="20"/>
        <v>#DIV/0!</v>
      </c>
      <c r="S48" s="12" t="e">
        <f t="shared" si="21"/>
        <v>#DIV/0!</v>
      </c>
      <c r="T48" s="12" t="e">
        <f t="shared" si="22"/>
        <v>#DIV/0!</v>
      </c>
      <c r="V48" s="16" t="e">
        <f t="shared" si="6"/>
        <v>#DIV/0!</v>
      </c>
    </row>
    <row r="49" spans="1:22" hidden="1" x14ac:dyDescent="0.25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2" t="e">
        <f t="shared" si="19"/>
        <v>#DIV/0!</v>
      </c>
      <c r="R49" s="12" t="e">
        <f t="shared" si="20"/>
        <v>#DIV/0!</v>
      </c>
      <c r="S49" s="12" t="e">
        <f t="shared" si="21"/>
        <v>#DIV/0!</v>
      </c>
      <c r="T49" s="12" t="e">
        <f t="shared" si="22"/>
        <v>#DIV/0!</v>
      </c>
      <c r="V49" s="16" t="e">
        <f t="shared" si="6"/>
        <v>#DIV/0!</v>
      </c>
    </row>
    <row r="50" spans="1:22" hidden="1" x14ac:dyDescent="0.25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2" t="e">
        <f t="shared" si="19"/>
        <v>#DIV/0!</v>
      </c>
      <c r="R50" s="12" t="e">
        <f t="shared" si="20"/>
        <v>#DIV/0!</v>
      </c>
      <c r="S50" s="12" t="e">
        <f t="shared" si="21"/>
        <v>#DIV/0!</v>
      </c>
      <c r="T50" s="12" t="e">
        <f t="shared" si="22"/>
        <v>#DIV/0!</v>
      </c>
      <c r="V50" s="16" t="e">
        <f t="shared" si="6"/>
        <v>#DIV/0!</v>
      </c>
    </row>
  </sheetData>
  <sortState ref="B3:B12">
    <sortCondition ref="B1"/>
  </sortState>
  <mergeCells count="39"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30:C30"/>
    <mergeCell ref="B31:C31"/>
    <mergeCell ref="B32:C32"/>
    <mergeCell ref="B33:C33"/>
    <mergeCell ref="D1:M1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</mergeCells>
  <pageMargins left="0.51181102362204722" right="0.51181102362204722" top="0.35433070866141736" bottom="0.35433070866141736" header="0.31496062992125984" footer="0.31496062992125984"/>
  <pageSetup paperSize="9" scale="8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Ірина Волощук</cp:lastModifiedBy>
  <cp:lastPrinted>2021-01-25T08:46:37Z</cp:lastPrinted>
  <dcterms:created xsi:type="dcterms:W3CDTF">2017-10-27T15:50:09Z</dcterms:created>
  <dcterms:modified xsi:type="dcterms:W3CDTF">2021-01-26T13:05:45Z</dcterms:modified>
</cp:coreProperties>
</file>