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1" sheetId="1" r:id="rId1"/>
    <sheet name="Z1_6_1" sheetId="2" state="hidden" r:id="rId2"/>
  </sheets>
  <definedNames>
    <definedName name="Z1_6_1">'Z1_6_1'!$A$1:$Z$30</definedName>
    <definedName name="_xlnm.Print_Titles" localSheetId="0">'1_6_1'!$A:$B,'1_6_1'!$4:$7</definedName>
    <definedName name="_xlnm.Print_Area" localSheetId="0">'1_6_1'!$A$1:$Y$65</definedName>
  </definedNames>
  <calcPr fullCalcOnLoad="1"/>
</workbook>
</file>

<file path=xl/sharedStrings.xml><?xml version="1.0" encoding="utf-8"?>
<sst xmlns="http://schemas.openxmlformats.org/spreadsheetml/2006/main" count="158" uniqueCount="112">
  <si>
    <t>Таблиця 1.6.1</t>
  </si>
  <si>
    <t>Таблиця 1.6.1 (продовження)</t>
  </si>
  <si>
    <t>Кількість справ і матеріалів, що знаходились на розгляді в місцевих загальних судах*</t>
  </si>
  <si>
    <t>№ з/п</t>
  </si>
  <si>
    <t>Область
(регіон)</t>
  </si>
  <si>
    <t xml:space="preserve">Знаходилось на розгляді </t>
  </si>
  <si>
    <t xml:space="preserve">Розглянуто  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</si>
  <si>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</si>
  <si>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</si>
  <si>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</si>
  <si>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</si>
  <si>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Інших справ і матеріалів</t>
  </si>
  <si>
    <t>УСЬОГО справ і матеріалів</t>
  </si>
  <si>
    <t>Усього</t>
  </si>
  <si>
    <t>у тому числі справ</t>
  </si>
  <si>
    <t>А</t>
  </si>
  <si>
    <t>Б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</si>
  <si>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</si>
  <si>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</si>
  <si>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</si>
  <si>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</si>
  <si>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</si>
  <si>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</si>
  <si>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</si>
  <si>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</si>
  <si>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</si>
  <si>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</si>
  <si>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</si>
  <si>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</si>
  <si>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</si>
  <si>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</si>
  <si>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</si>
  <si>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</si>
  <si>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</si>
  <si>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</si>
  <si>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</si>
  <si>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</si>
  <si>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</si>
  <si>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</si>
  <si>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</si>
  <si>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kr</t>
  </si>
  <si>
    <t>КодСуду</t>
  </si>
  <si>
    <t>Назва</t>
  </si>
  <si>
    <t>kobl</t>
  </si>
  <si>
    <t>1</t>
  </si>
  <si>
    <t>Барський районний суд Вінницької області</t>
  </si>
  <si>
    <t>01</t>
  </si>
  <si>
    <t>2</t>
  </si>
  <si>
    <t>Бершадський районний суд Вінницької області</t>
  </si>
  <si>
    <t>02</t>
  </si>
  <si>
    <t>3</t>
  </si>
  <si>
    <t>Вінницький міський суд Вінницької області</t>
  </si>
  <si>
    <t>03</t>
  </si>
  <si>
    <t>4</t>
  </si>
  <si>
    <t>Вінницький районний суд Вінницької області</t>
  </si>
  <si>
    <t>04</t>
  </si>
  <si>
    <t>5</t>
  </si>
  <si>
    <t>Гайсинський районний суд Вінницької області</t>
  </si>
  <si>
    <t>05</t>
  </si>
  <si>
    <t>6</t>
  </si>
  <si>
    <t>Жмеринський міськрайонний суд Вінницької області</t>
  </si>
  <si>
    <t>06</t>
  </si>
  <si>
    <t>7</t>
  </si>
  <si>
    <t>Іллінецький районний суд Вінницької області</t>
  </si>
  <si>
    <t>07</t>
  </si>
  <si>
    <t>8</t>
  </si>
  <si>
    <t>Калинівський районний суд Вінницької області</t>
  </si>
  <si>
    <t>08</t>
  </si>
  <si>
    <t>9</t>
  </si>
  <si>
    <t>Козятинський міськрайонний суд Вінницької області</t>
  </si>
  <si>
    <t>09</t>
  </si>
  <si>
    <t>10</t>
  </si>
  <si>
    <t>Крижопільський районний суд Вінницької області</t>
  </si>
  <si>
    <t>11</t>
  </si>
  <si>
    <t>Ладижинський міський суд Вінницької області</t>
  </si>
  <si>
    <t>12</t>
  </si>
  <si>
    <t>Липовецький районний суд Вінницької області</t>
  </si>
  <si>
    <t>13</t>
  </si>
  <si>
    <t>Літинський районний суд Вінницької області</t>
  </si>
  <si>
    <t>14</t>
  </si>
  <si>
    <t>Могилів-Подільський міськрайонний суд Вінницької області</t>
  </si>
  <si>
    <t>15</t>
  </si>
  <si>
    <t>Мурованокуриловецький районний суд Вінницької області</t>
  </si>
  <si>
    <t>16</t>
  </si>
  <si>
    <t>Немирівський районний суд Вінницької області</t>
  </si>
  <si>
    <t>17</t>
  </si>
  <si>
    <t>Оратівський районний суд Вінницької області</t>
  </si>
  <si>
    <t>18</t>
  </si>
  <si>
    <t>Піщанський районний суд Вінницької області</t>
  </si>
  <si>
    <t>19</t>
  </si>
  <si>
    <t>Погребищенський районний суд Вінницької області</t>
  </si>
  <si>
    <t>20</t>
  </si>
  <si>
    <t>Теплицький районний суд Вінницької області</t>
  </si>
  <si>
    <t>21</t>
  </si>
  <si>
    <t>Тиврівський районний суд Вінницької області</t>
  </si>
  <si>
    <t>22</t>
  </si>
  <si>
    <t>Томашпільський районний суд Вінницької області</t>
  </si>
  <si>
    <t>23</t>
  </si>
  <si>
    <t>Тростянецький районний суд Вінницької області</t>
  </si>
  <si>
    <t>24</t>
  </si>
  <si>
    <t>Тульчинський районний суд Вінницької області</t>
  </si>
  <si>
    <t>25</t>
  </si>
  <si>
    <t>Хмільницький міськрайонний суд Вінницької області</t>
  </si>
  <si>
    <t>26</t>
  </si>
  <si>
    <t>Чернівецький районний суд Вінницької області</t>
  </si>
  <si>
    <t>27</t>
  </si>
  <si>
    <t>Чечельницький районний суд Вінницької області</t>
  </si>
  <si>
    <t>28</t>
  </si>
  <si>
    <t>Шаргородський районний суд Вінницької області</t>
  </si>
  <si>
    <t>29</t>
  </si>
  <si>
    <t>Ямпільський районний суд Вінницької області</t>
  </si>
  <si>
    <t>ТУ ДСА України в  Вінницькій обл - I півріччя 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</si>
</sst>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>
      <alignment/>
      <protection/>
    </xf>
    <xf numFmtId="0" fontId="1" fillId="0" borderId="10" xfId="52" applyFont="1" applyBorder="1" applyAlignment="1">
      <alignment horizontal="left"/>
      <protection/>
    </xf>
    <xf numFmtId="0" fontId="6" fillId="34" borderId="10" xfId="52" applyFont="1" applyFill="1" applyBorder="1">
      <alignment/>
      <protection/>
    </xf>
    <xf numFmtId="0" fontId="1" fillId="34" borderId="10" xfId="52" applyFont="1" applyFill="1" applyBorder="1" applyAlignment="1">
      <alignment horizontal="left"/>
      <protection/>
    </xf>
    <xf numFmtId="0" fontId="7" fillId="0" borderId="0" xfId="52" applyFont="1">
      <alignment/>
      <protection/>
    </xf>
    <xf numFmtId="1" fontId="1" fillId="0" borderId="0" xfId="52" applyNumberFormat="1" applyFont="1">
      <alignment/>
      <protection/>
    </xf>
    <xf numFmtId="0" fontId="0" fillId="0" borderId="0" xfId="0" applyNumberFormat="1" applyAlignment="1" quotePrefix="1">
      <alignment/>
    </xf>
    <xf numFmtId="0" fontId="1" fillId="0" borderId="0" xfId="52" applyFont="1" applyAlignment="1">
      <alignment horizontal="center"/>
      <protection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horizontal="center"/>
    </xf>
    <xf numFmtId="0" fontId="1" fillId="0" borderId="10" xfId="52" applyFont="1" applyBorder="1">
      <alignment/>
      <protection/>
    </xf>
    <xf numFmtId="0" fontId="0" fillId="0" borderId="10" xfId="0" applyNumberFormat="1" applyBorder="1" applyAlignment="1">
      <alignment/>
    </xf>
    <xf numFmtId="0" fontId="1" fillId="0" borderId="11" xfId="52" applyFont="1" applyBorder="1">
      <alignment/>
      <protection/>
    </xf>
    <xf numFmtId="0" fontId="8" fillId="0" borderId="0" xfId="52" applyFont="1">
      <alignment/>
      <protection/>
    </xf>
    <xf numFmtId="0" fontId="6" fillId="33" borderId="10" xfId="52" applyFont="1" applyFill="1" applyBorder="1" applyAlignment="1">
      <alignment horizontal="right" vertical="top" wrapText="1"/>
      <protection/>
    </xf>
    <xf numFmtId="0" fontId="9" fillId="33" borderId="10" xfId="52" applyFont="1" applyFill="1" applyBorder="1" applyAlignment="1">
      <alignment horizontal="center" vertical="top" wrapText="1"/>
      <protection/>
    </xf>
    <xf numFmtId="0" fontId="10" fillId="0" borderId="0" xfId="52" applyFont="1">
      <alignment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5" fillId="33" borderId="10" xfId="52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42.25390625" style="1" customWidth="1"/>
    <col min="3" max="3" width="10.75390625" style="1" customWidth="1"/>
    <col min="4" max="4" width="9.25390625" style="1" customWidth="1"/>
    <col min="5" max="5" width="8.875" style="1" customWidth="1"/>
    <col min="6" max="6" width="9.375" style="1" customWidth="1"/>
    <col min="7" max="7" width="9.125" style="1" customWidth="1"/>
    <col min="8" max="8" width="9.375" style="1" customWidth="1"/>
    <col min="9" max="9" width="10.75390625" style="1" customWidth="1"/>
    <col min="10" max="10" width="8.875" style="1" customWidth="1"/>
    <col min="11" max="11" width="10.125" style="11" hidden="1" customWidth="1"/>
    <col min="12" max="12" width="11.375" style="11" customWidth="1"/>
    <col min="13" max="13" width="11.625" style="1" bestFit="1" customWidth="1"/>
    <col min="14" max="14" width="9.375" style="1" customWidth="1"/>
    <col min="15" max="15" width="6.25390625" style="1" hidden="1" customWidth="1"/>
    <col min="16" max="16" width="10.00390625" style="1" customWidth="1"/>
    <col min="17" max="17" width="9.25390625" style="1" customWidth="1"/>
    <col min="18" max="18" width="9.375" style="1" customWidth="1"/>
    <col min="19" max="19" width="10.25390625" style="1" customWidth="1"/>
    <col min="20" max="20" width="10.00390625" style="1" customWidth="1"/>
    <col min="21" max="21" width="8.875" style="1" customWidth="1"/>
    <col min="22" max="22" width="9.875" style="1" customWidth="1"/>
    <col min="23" max="23" width="8.00390625" style="11" hidden="1" customWidth="1"/>
    <col min="24" max="24" width="9.875" style="11" customWidth="1"/>
    <col min="25" max="25" width="10.125" style="1" customWidth="1"/>
    <col min="26" max="16384" width="9.125" style="1" customWidth="1"/>
  </cols>
  <sheetData>
    <row r="1" spans="1:25" ht="12.75" customHeight="1">
      <c r="A1" s="1" t="s">
        <v>111</v>
      </c>
      <c r="M1" s="2" t="s">
        <v>0</v>
      </c>
      <c r="Y1" s="2" t="s">
        <v>1</v>
      </c>
    </row>
    <row r="2" spans="1:16" ht="11.25" customHeight="1">
      <c r="A2" s="24"/>
      <c r="B2" s="24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  <c r="P2" s="17" t="s">
        <v>2</v>
      </c>
    </row>
    <row r="3" ht="5.25" customHeight="1"/>
    <row r="4" spans="1:25" ht="15.75" customHeight="1">
      <c r="A4" s="26" t="s">
        <v>3</v>
      </c>
      <c r="B4" s="27" t="s">
        <v>4</v>
      </c>
      <c r="C4" s="23" t="s">
        <v>5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 t="s">
        <v>6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46.5" customHeight="1">
      <c r="A5" s="26"/>
      <c r="B5" s="27"/>
      <c r="C5" s="21" t="s">
        <v>7</v>
      </c>
      <c r="D5" s="21"/>
      <c r="E5" s="21" t="s">
        <v>8</v>
      </c>
      <c r="F5" s="21"/>
      <c r="G5" s="21" t="s">
        <v>9</v>
      </c>
      <c r="H5" s="21"/>
      <c r="I5" s="21" t="s">
        <v>10</v>
      </c>
      <c r="J5" s="21"/>
      <c r="K5" s="21" t="s">
        <v>11</v>
      </c>
      <c r="L5" s="22" t="s">
        <v>12</v>
      </c>
      <c r="M5" s="22"/>
      <c r="N5" s="21" t="s">
        <v>7</v>
      </c>
      <c r="O5" s="21"/>
      <c r="P5" s="21"/>
      <c r="Q5" s="21" t="s">
        <v>8</v>
      </c>
      <c r="R5" s="21"/>
      <c r="S5" s="21" t="s">
        <v>9</v>
      </c>
      <c r="T5" s="21"/>
      <c r="U5" s="21" t="s">
        <v>10</v>
      </c>
      <c r="V5" s="21"/>
      <c r="W5" s="21" t="s">
        <v>11</v>
      </c>
      <c r="X5" s="22" t="s">
        <v>12</v>
      </c>
      <c r="Y5" s="22"/>
    </row>
    <row r="6" spans="1:25" ht="39.75" customHeight="1">
      <c r="A6" s="26"/>
      <c r="B6" s="27"/>
      <c r="C6" s="3" t="s">
        <v>13</v>
      </c>
      <c r="D6" s="3" t="s">
        <v>14</v>
      </c>
      <c r="E6" s="3" t="s">
        <v>13</v>
      </c>
      <c r="F6" s="3" t="s">
        <v>14</v>
      </c>
      <c r="G6" s="3" t="s">
        <v>13</v>
      </c>
      <c r="H6" s="3" t="s">
        <v>14</v>
      </c>
      <c r="I6" s="3" t="s">
        <v>13</v>
      </c>
      <c r="J6" s="3" t="s">
        <v>14</v>
      </c>
      <c r="K6" s="21"/>
      <c r="L6" s="3" t="s">
        <v>13</v>
      </c>
      <c r="M6" s="3" t="s">
        <v>14</v>
      </c>
      <c r="N6" s="3" t="s">
        <v>13</v>
      </c>
      <c r="O6" s="3"/>
      <c r="P6" s="3" t="s">
        <v>14</v>
      </c>
      <c r="Q6" s="3" t="s">
        <v>13</v>
      </c>
      <c r="R6" s="3" t="s">
        <v>14</v>
      </c>
      <c r="S6" s="3" t="s">
        <v>13</v>
      </c>
      <c r="T6" s="3" t="s">
        <v>14</v>
      </c>
      <c r="U6" s="3" t="s">
        <v>13</v>
      </c>
      <c r="V6" s="3" t="s">
        <v>14</v>
      </c>
      <c r="W6" s="21"/>
      <c r="X6" s="3" t="s">
        <v>13</v>
      </c>
      <c r="Y6" s="3" t="s">
        <v>14</v>
      </c>
    </row>
    <row r="7" spans="1:25" s="20" customFormat="1" ht="9" customHeight="1">
      <c r="A7" s="19" t="s">
        <v>15</v>
      </c>
      <c r="B7" s="19" t="s">
        <v>16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  <c r="N7" s="19">
        <v>12</v>
      </c>
      <c r="O7" s="19">
        <v>13</v>
      </c>
      <c r="P7" s="19">
        <v>14</v>
      </c>
      <c r="Q7" s="19">
        <v>15</v>
      </c>
      <c r="R7" s="19">
        <v>16</v>
      </c>
      <c r="S7" s="19">
        <v>17</v>
      </c>
      <c r="T7" s="19">
        <v>18</v>
      </c>
      <c r="U7" s="19">
        <v>19</v>
      </c>
      <c r="V7" s="19">
        <v>20</v>
      </c>
      <c r="W7" s="19">
        <v>21</v>
      </c>
      <c r="X7" s="19">
        <v>22</v>
      </c>
      <c r="Y7" s="19">
        <v>23</v>
      </c>
    </row>
    <row r="8" spans="1:26" s="14" customFormat="1" ht="15" customHeight="1">
      <c r="A8" s="4">
        <v>1</v>
      </c>
      <c r="B8" s="5" t="str">
        <f>'Z1_6_1'!Y2</f>
        <v>Барський районний суд Вінницької області</v>
      </c>
      <c r="C8" s="12">
        <f>'Z1_6_1'!A2</f>
        <v>327</v>
      </c>
      <c r="D8" s="12">
        <f>'Z1_6_1'!B2</f>
        <v>85</v>
      </c>
      <c r="E8" s="12">
        <f>'Z1_6_1'!C2</f>
        <v>32</v>
      </c>
      <c r="F8" s="12">
        <f>'Z1_6_1'!D2</f>
        <v>27</v>
      </c>
      <c r="G8" s="12">
        <f>'Z1_6_1'!E2</f>
        <v>949</v>
      </c>
      <c r="H8" s="12">
        <f>'Z1_6_1'!F2</f>
        <v>723</v>
      </c>
      <c r="I8" s="12">
        <f>'Z1_6_1'!G2</f>
        <v>429</v>
      </c>
      <c r="J8" s="12">
        <f>'Z1_6_1'!H2</f>
        <v>398</v>
      </c>
      <c r="K8" s="13">
        <f>'Z1_6_1'!I2</f>
        <v>1737</v>
      </c>
      <c r="L8" s="18">
        <f>C8+E8+G8+I8</f>
        <v>1737</v>
      </c>
      <c r="M8" s="18">
        <f>D8+F8+H8+J8</f>
        <v>1233</v>
      </c>
      <c r="N8" s="12">
        <f>'Z1_6_1'!L2</f>
        <v>285</v>
      </c>
      <c r="O8" s="12"/>
      <c r="P8" s="12">
        <f>'Z1_6_1'!M2</f>
        <v>50</v>
      </c>
      <c r="Q8" s="12">
        <f>'Z1_6_1'!N2</f>
        <v>25</v>
      </c>
      <c r="R8" s="12">
        <f>'Z1_6_1'!O2</f>
        <v>23</v>
      </c>
      <c r="S8" s="12">
        <f>'Z1_6_1'!P2</f>
        <v>705</v>
      </c>
      <c r="T8" s="12">
        <f>'Z1_6_1'!Q2</f>
        <v>562</v>
      </c>
      <c r="U8" s="12">
        <f>'Z1_6_1'!R2</f>
        <v>378</v>
      </c>
      <c r="V8" s="12">
        <f>'Z1_6_1'!S2</f>
        <v>359</v>
      </c>
      <c r="W8" s="13">
        <f>'Z1_6_1'!T2</f>
        <v>1393</v>
      </c>
      <c r="X8" s="12">
        <f>'Z1_6_1'!T2</f>
        <v>1393</v>
      </c>
      <c r="Y8" s="12">
        <f>'Z1_6_1'!U2</f>
        <v>994</v>
      </c>
      <c r="Z8" s="16"/>
    </row>
    <row r="9" spans="1:26" s="14" customFormat="1" ht="15" customHeight="1">
      <c r="A9" s="4">
        <v>2</v>
      </c>
      <c r="B9" s="5" t="str">
        <f>'Z1_6_1'!Y3</f>
        <v>Бершадський районний суд Вінницької області</v>
      </c>
      <c r="C9" s="12">
        <f>'Z1_6_1'!A3</f>
        <v>563</v>
      </c>
      <c r="D9" s="12">
        <f>'Z1_6_1'!B3</f>
        <v>136</v>
      </c>
      <c r="E9" s="12">
        <f>'Z1_6_1'!C3</f>
        <v>39</v>
      </c>
      <c r="F9" s="12">
        <f>'Z1_6_1'!D3</f>
        <v>30</v>
      </c>
      <c r="G9" s="12">
        <f>'Z1_6_1'!E3</f>
        <v>757</v>
      </c>
      <c r="H9" s="12">
        <f>'Z1_6_1'!F3</f>
        <v>636</v>
      </c>
      <c r="I9" s="12">
        <f>'Z1_6_1'!G3</f>
        <v>899</v>
      </c>
      <c r="J9" s="12">
        <f>'Z1_6_1'!H3</f>
        <v>859</v>
      </c>
      <c r="K9" s="13">
        <f>'Z1_6_1'!I3</f>
        <v>2258</v>
      </c>
      <c r="L9" s="18">
        <f aca="true" t="shared" si="0" ref="L9:L62">C9+E9+G9+I9</f>
        <v>2258</v>
      </c>
      <c r="M9" s="18">
        <f aca="true" t="shared" si="1" ref="M9:M62">D9+F9+H9+J9</f>
        <v>1661</v>
      </c>
      <c r="N9" s="12">
        <f>'Z1_6_1'!L3</f>
        <v>499</v>
      </c>
      <c r="O9" s="12"/>
      <c r="P9" s="12">
        <f>'Z1_6_1'!M3</f>
        <v>89</v>
      </c>
      <c r="Q9" s="12">
        <f>'Z1_6_1'!N3</f>
        <v>29</v>
      </c>
      <c r="R9" s="12">
        <f>'Z1_6_1'!O3</f>
        <v>21</v>
      </c>
      <c r="S9" s="12">
        <f>'Z1_6_1'!P3</f>
        <v>579</v>
      </c>
      <c r="T9" s="12">
        <f>'Z1_6_1'!Q3</f>
        <v>475</v>
      </c>
      <c r="U9" s="12">
        <f>'Z1_6_1'!R3</f>
        <v>840</v>
      </c>
      <c r="V9" s="12">
        <f>'Z1_6_1'!S3</f>
        <v>806</v>
      </c>
      <c r="W9" s="13">
        <f>'Z1_6_1'!T3</f>
        <v>1947</v>
      </c>
      <c r="X9" s="12">
        <f>'Z1_6_1'!T3</f>
        <v>1947</v>
      </c>
      <c r="Y9" s="12">
        <f>'Z1_6_1'!U3</f>
        <v>1391</v>
      </c>
      <c r="Z9" s="16"/>
    </row>
    <row r="10" spans="1:26" s="14" customFormat="1" ht="15" customHeight="1">
      <c r="A10" s="4">
        <v>3</v>
      </c>
      <c r="B10" s="5" t="str">
        <f>'Z1_6_1'!Y4</f>
        <v>Вінницький міський суд Вінницької області</v>
      </c>
      <c r="C10" s="12">
        <f>'Z1_6_1'!A4</f>
        <v>7333</v>
      </c>
      <c r="D10" s="12">
        <f>'Z1_6_1'!B4</f>
        <v>1022</v>
      </c>
      <c r="E10" s="12">
        <f>'Z1_6_1'!C4</f>
        <v>557</v>
      </c>
      <c r="F10" s="12">
        <f>'Z1_6_1'!D4</f>
        <v>379</v>
      </c>
      <c r="G10" s="12">
        <f>'Z1_6_1'!E4</f>
        <v>6421</v>
      </c>
      <c r="H10" s="12">
        <f>'Z1_6_1'!F4</f>
        <v>4434</v>
      </c>
      <c r="I10" s="12">
        <f>'Z1_6_1'!G4</f>
        <v>4095</v>
      </c>
      <c r="J10" s="12">
        <f>'Z1_6_1'!H4</f>
        <v>4001</v>
      </c>
      <c r="K10" s="13">
        <f>'Z1_6_1'!I4</f>
        <v>18406</v>
      </c>
      <c r="L10" s="18">
        <f t="shared" si="0"/>
        <v>18406</v>
      </c>
      <c r="M10" s="18">
        <f t="shared" si="1"/>
        <v>9836</v>
      </c>
      <c r="N10" s="12">
        <f>'Z1_6_1'!L4</f>
        <v>6568</v>
      </c>
      <c r="O10" s="12"/>
      <c r="P10" s="12">
        <f>'Z1_6_1'!M4</f>
        <v>472</v>
      </c>
      <c r="Q10" s="12">
        <f>'Z1_6_1'!N4</f>
        <v>412</v>
      </c>
      <c r="R10" s="12">
        <f>'Z1_6_1'!O4</f>
        <v>270</v>
      </c>
      <c r="S10" s="12">
        <f>'Z1_6_1'!P4</f>
        <v>4780</v>
      </c>
      <c r="T10" s="12">
        <f>'Z1_6_1'!Q4</f>
        <v>3221</v>
      </c>
      <c r="U10" s="12">
        <f>'Z1_6_1'!R4</f>
        <v>3745</v>
      </c>
      <c r="V10" s="12">
        <f>'Z1_6_1'!S4</f>
        <v>3661</v>
      </c>
      <c r="W10" s="13">
        <f>'Z1_6_1'!T4</f>
        <v>15505</v>
      </c>
      <c r="X10" s="12">
        <f>'Z1_6_1'!T4</f>
        <v>15505</v>
      </c>
      <c r="Y10" s="12">
        <f>'Z1_6_1'!U4</f>
        <v>7624</v>
      </c>
      <c r="Z10" s="16"/>
    </row>
    <row r="11" spans="1:26" s="14" customFormat="1" ht="15" customHeight="1">
      <c r="A11" s="4">
        <v>4</v>
      </c>
      <c r="B11" s="5" t="str">
        <f>'Z1_6_1'!Y5</f>
        <v>Вінницький районний суд Вінницької області</v>
      </c>
      <c r="C11" s="12">
        <f>'Z1_6_1'!A5</f>
        <v>1142</v>
      </c>
      <c r="D11" s="12">
        <f>'Z1_6_1'!B5</f>
        <v>216</v>
      </c>
      <c r="E11" s="12">
        <f>'Z1_6_1'!C5</f>
        <v>75</v>
      </c>
      <c r="F11" s="12">
        <f>'Z1_6_1'!D5</f>
        <v>39</v>
      </c>
      <c r="G11" s="12">
        <f>'Z1_6_1'!E5</f>
        <v>1457</v>
      </c>
      <c r="H11" s="12">
        <f>'Z1_6_1'!F5</f>
        <v>1009</v>
      </c>
      <c r="I11" s="12">
        <f>'Z1_6_1'!G5</f>
        <v>464</v>
      </c>
      <c r="J11" s="12">
        <f>'Z1_6_1'!H5</f>
        <v>445</v>
      </c>
      <c r="K11" s="13">
        <f>'Z1_6_1'!I5</f>
        <v>3138</v>
      </c>
      <c r="L11" s="18">
        <f t="shared" si="0"/>
        <v>3138</v>
      </c>
      <c r="M11" s="18">
        <f t="shared" si="1"/>
        <v>1709</v>
      </c>
      <c r="N11" s="12">
        <f>'Z1_6_1'!L5</f>
        <v>987</v>
      </c>
      <c r="O11" s="12"/>
      <c r="P11" s="12">
        <f>'Z1_6_1'!M5</f>
        <v>103</v>
      </c>
      <c r="Q11" s="12">
        <f>'Z1_6_1'!N5</f>
        <v>46</v>
      </c>
      <c r="R11" s="12">
        <f>'Z1_6_1'!O5</f>
        <v>22</v>
      </c>
      <c r="S11" s="12">
        <f>'Z1_6_1'!P5</f>
        <v>1053</v>
      </c>
      <c r="T11" s="12">
        <f>'Z1_6_1'!Q5</f>
        <v>676</v>
      </c>
      <c r="U11" s="12">
        <f>'Z1_6_1'!R5</f>
        <v>420</v>
      </c>
      <c r="V11" s="12">
        <f>'Z1_6_1'!S5</f>
        <v>401</v>
      </c>
      <c r="W11" s="13">
        <f>'Z1_6_1'!T5</f>
        <v>2506</v>
      </c>
      <c r="X11" s="12">
        <f>'Z1_6_1'!T5</f>
        <v>2506</v>
      </c>
      <c r="Y11" s="12">
        <f>'Z1_6_1'!U5</f>
        <v>1202</v>
      </c>
      <c r="Z11" s="16"/>
    </row>
    <row r="12" spans="1:26" s="14" customFormat="1" ht="15" customHeight="1">
      <c r="A12" s="4">
        <v>5</v>
      </c>
      <c r="B12" s="5" t="str">
        <f>'Z1_6_1'!Y6</f>
        <v>Гайсинський районний суд Вінницької області</v>
      </c>
      <c r="C12" s="12">
        <f>'Z1_6_1'!A6</f>
        <v>654</v>
      </c>
      <c r="D12" s="12">
        <f>'Z1_6_1'!B6</f>
        <v>211</v>
      </c>
      <c r="E12" s="12">
        <f>'Z1_6_1'!C6</f>
        <v>28</v>
      </c>
      <c r="F12" s="12">
        <f>'Z1_6_1'!D6</f>
        <v>20</v>
      </c>
      <c r="G12" s="12">
        <f>'Z1_6_1'!E6</f>
        <v>809</v>
      </c>
      <c r="H12" s="12">
        <f>'Z1_6_1'!F6</f>
        <v>634</v>
      </c>
      <c r="I12" s="12">
        <f>'Z1_6_1'!G6</f>
        <v>774</v>
      </c>
      <c r="J12" s="12">
        <f>'Z1_6_1'!H6</f>
        <v>747</v>
      </c>
      <c r="K12" s="13">
        <f>'Z1_6_1'!I6</f>
        <v>2265</v>
      </c>
      <c r="L12" s="18">
        <f t="shared" si="0"/>
        <v>2265</v>
      </c>
      <c r="M12" s="18">
        <f t="shared" si="1"/>
        <v>1612</v>
      </c>
      <c r="N12" s="12">
        <f>'Z1_6_1'!L6</f>
        <v>516</v>
      </c>
      <c r="O12" s="12"/>
      <c r="P12" s="12">
        <f>'Z1_6_1'!M6</f>
        <v>88</v>
      </c>
      <c r="Q12" s="12">
        <f>'Z1_6_1'!N6</f>
        <v>16</v>
      </c>
      <c r="R12" s="12">
        <f>'Z1_6_1'!O6</f>
        <v>11</v>
      </c>
      <c r="S12" s="12">
        <f>'Z1_6_1'!P6</f>
        <v>606</v>
      </c>
      <c r="T12" s="12">
        <f>'Z1_6_1'!Q6</f>
        <v>475</v>
      </c>
      <c r="U12" s="12">
        <f>'Z1_6_1'!R6</f>
        <v>760</v>
      </c>
      <c r="V12" s="12">
        <f>'Z1_6_1'!S6</f>
        <v>734</v>
      </c>
      <c r="W12" s="13">
        <f>'Z1_6_1'!T6</f>
        <v>1898</v>
      </c>
      <c r="X12" s="12">
        <f>'Z1_6_1'!T6</f>
        <v>1898</v>
      </c>
      <c r="Y12" s="12">
        <f>'Z1_6_1'!U6</f>
        <v>1308</v>
      </c>
      <c r="Z12" s="16"/>
    </row>
    <row r="13" spans="1:26" s="14" customFormat="1" ht="15" customHeight="1">
      <c r="A13" s="4">
        <v>6</v>
      </c>
      <c r="B13" s="5" t="str">
        <f>'Z1_6_1'!Y7</f>
        <v>Жмеринський міськрайонний суд Вінницької області</v>
      </c>
      <c r="C13" s="12">
        <f>'Z1_6_1'!A7</f>
        <v>542</v>
      </c>
      <c r="D13" s="12">
        <f>'Z1_6_1'!B7</f>
        <v>169</v>
      </c>
      <c r="E13" s="12">
        <f>'Z1_6_1'!C7</f>
        <v>70</v>
      </c>
      <c r="F13" s="12">
        <f>'Z1_6_1'!D7</f>
        <v>54</v>
      </c>
      <c r="G13" s="12">
        <f>'Z1_6_1'!E7</f>
        <v>912</v>
      </c>
      <c r="H13" s="12">
        <f>'Z1_6_1'!F7</f>
        <v>673</v>
      </c>
      <c r="I13" s="12">
        <f>'Z1_6_1'!G7</f>
        <v>434</v>
      </c>
      <c r="J13" s="12">
        <f>'Z1_6_1'!H7</f>
        <v>431</v>
      </c>
      <c r="K13" s="13">
        <f>'Z1_6_1'!I7</f>
        <v>1958</v>
      </c>
      <c r="L13" s="18">
        <f t="shared" si="0"/>
        <v>1958</v>
      </c>
      <c r="M13" s="18">
        <f t="shared" si="1"/>
        <v>1327</v>
      </c>
      <c r="N13" s="12">
        <f>'Z1_6_1'!L7</f>
        <v>461</v>
      </c>
      <c r="O13" s="12"/>
      <c r="P13" s="12">
        <f>'Z1_6_1'!M7</f>
        <v>110</v>
      </c>
      <c r="Q13" s="12">
        <f>'Z1_6_1'!N7</f>
        <v>57</v>
      </c>
      <c r="R13" s="12">
        <f>'Z1_6_1'!O7</f>
        <v>43</v>
      </c>
      <c r="S13" s="12">
        <f>'Z1_6_1'!P7</f>
        <v>681</v>
      </c>
      <c r="T13" s="12">
        <f>'Z1_6_1'!Q7</f>
        <v>493</v>
      </c>
      <c r="U13" s="12">
        <f>'Z1_6_1'!R7</f>
        <v>423</v>
      </c>
      <c r="V13" s="12">
        <f>'Z1_6_1'!S7</f>
        <v>420</v>
      </c>
      <c r="W13" s="13">
        <f>'Z1_6_1'!T7</f>
        <v>1622</v>
      </c>
      <c r="X13" s="12">
        <f>'Z1_6_1'!T7</f>
        <v>1622</v>
      </c>
      <c r="Y13" s="12">
        <f>'Z1_6_1'!U7</f>
        <v>1066</v>
      </c>
      <c r="Z13" s="16"/>
    </row>
    <row r="14" spans="1:26" s="14" customFormat="1" ht="15" customHeight="1">
      <c r="A14" s="4">
        <v>7</v>
      </c>
      <c r="B14" s="5" t="str">
        <f>'Z1_6_1'!Y8</f>
        <v>Іллінецький районний суд Вінницької області</v>
      </c>
      <c r="C14" s="12">
        <f>'Z1_6_1'!A8</f>
        <v>250</v>
      </c>
      <c r="D14" s="12">
        <f>'Z1_6_1'!B8</f>
        <v>69</v>
      </c>
      <c r="E14" s="12">
        <f>'Z1_6_1'!C8</f>
        <v>19</v>
      </c>
      <c r="F14" s="12">
        <f>'Z1_6_1'!D8</f>
        <v>17</v>
      </c>
      <c r="G14" s="12">
        <f>'Z1_6_1'!E8</f>
        <v>663</v>
      </c>
      <c r="H14" s="12">
        <f>'Z1_6_1'!F8</f>
        <v>602</v>
      </c>
      <c r="I14" s="12">
        <f>'Z1_6_1'!G8</f>
        <v>445</v>
      </c>
      <c r="J14" s="12">
        <f>'Z1_6_1'!H8</f>
        <v>431</v>
      </c>
      <c r="K14" s="13">
        <f>'Z1_6_1'!I8</f>
        <v>1377</v>
      </c>
      <c r="L14" s="18">
        <f t="shared" si="0"/>
        <v>1377</v>
      </c>
      <c r="M14" s="18">
        <f t="shared" si="1"/>
        <v>1119</v>
      </c>
      <c r="N14" s="12">
        <f>'Z1_6_1'!L8</f>
        <v>224</v>
      </c>
      <c r="O14" s="12"/>
      <c r="P14" s="12">
        <f>'Z1_6_1'!M8</f>
        <v>48</v>
      </c>
      <c r="Q14" s="12">
        <f>'Z1_6_1'!N8</f>
        <v>13</v>
      </c>
      <c r="R14" s="12">
        <f>'Z1_6_1'!O8</f>
        <v>11</v>
      </c>
      <c r="S14" s="12">
        <f>'Z1_6_1'!P8</f>
        <v>541</v>
      </c>
      <c r="T14" s="12">
        <f>'Z1_6_1'!Q8</f>
        <v>488</v>
      </c>
      <c r="U14" s="12">
        <f>'Z1_6_1'!R8</f>
        <v>417</v>
      </c>
      <c r="V14" s="12">
        <f>'Z1_6_1'!S8</f>
        <v>404</v>
      </c>
      <c r="W14" s="13">
        <f>'Z1_6_1'!T8</f>
        <v>1195</v>
      </c>
      <c r="X14" s="12">
        <f>'Z1_6_1'!T8</f>
        <v>1195</v>
      </c>
      <c r="Y14" s="12">
        <f>'Z1_6_1'!U8</f>
        <v>951</v>
      </c>
      <c r="Z14" s="16"/>
    </row>
    <row r="15" spans="1:26" s="14" customFormat="1" ht="15" customHeight="1">
      <c r="A15" s="4">
        <v>8</v>
      </c>
      <c r="B15" s="5" t="str">
        <f>'Z1_6_1'!Y9</f>
        <v>Калинівський районний суд Вінницької області</v>
      </c>
      <c r="C15" s="12">
        <f>'Z1_6_1'!A9</f>
        <v>509</v>
      </c>
      <c r="D15" s="12">
        <f>'Z1_6_1'!B9</f>
        <v>131</v>
      </c>
      <c r="E15" s="12">
        <f>'Z1_6_1'!C9</f>
        <v>40</v>
      </c>
      <c r="F15" s="12">
        <f>'Z1_6_1'!D9</f>
        <v>37</v>
      </c>
      <c r="G15" s="12">
        <f>'Z1_6_1'!E9</f>
        <v>872</v>
      </c>
      <c r="H15" s="12">
        <f>'Z1_6_1'!F9</f>
        <v>699</v>
      </c>
      <c r="I15" s="12">
        <f>'Z1_6_1'!G9</f>
        <v>660</v>
      </c>
      <c r="J15" s="12">
        <f>'Z1_6_1'!H9</f>
        <v>631</v>
      </c>
      <c r="K15" s="13">
        <f>'Z1_6_1'!I9</f>
        <v>2081</v>
      </c>
      <c r="L15" s="18">
        <f t="shared" si="0"/>
        <v>2081</v>
      </c>
      <c r="M15" s="18">
        <f t="shared" si="1"/>
        <v>1498</v>
      </c>
      <c r="N15" s="12">
        <f>'Z1_6_1'!L9</f>
        <v>465</v>
      </c>
      <c r="O15" s="12"/>
      <c r="P15" s="12">
        <f>'Z1_6_1'!M9</f>
        <v>96</v>
      </c>
      <c r="Q15" s="12">
        <f>'Z1_6_1'!N9</f>
        <v>34</v>
      </c>
      <c r="R15" s="12">
        <f>'Z1_6_1'!O9</f>
        <v>31</v>
      </c>
      <c r="S15" s="12">
        <f>'Z1_6_1'!P9</f>
        <v>705</v>
      </c>
      <c r="T15" s="12">
        <f>'Z1_6_1'!Q9</f>
        <v>558</v>
      </c>
      <c r="U15" s="12">
        <f>'Z1_6_1'!R9</f>
        <v>637</v>
      </c>
      <c r="V15" s="12">
        <f>'Z1_6_1'!S9</f>
        <v>611</v>
      </c>
      <c r="W15" s="13">
        <f>'Z1_6_1'!T9</f>
        <v>1841</v>
      </c>
      <c r="X15" s="12">
        <f>'Z1_6_1'!T9</f>
        <v>1841</v>
      </c>
      <c r="Y15" s="12">
        <f>'Z1_6_1'!U9</f>
        <v>1296</v>
      </c>
      <c r="Z15" s="16"/>
    </row>
    <row r="16" spans="1:26" s="14" customFormat="1" ht="15" customHeight="1">
      <c r="A16" s="4">
        <v>9</v>
      </c>
      <c r="B16" s="5" t="str">
        <f>'Z1_6_1'!Y10</f>
        <v>Козятинський міськрайонний суд Вінницької області</v>
      </c>
      <c r="C16" s="12">
        <f>'Z1_6_1'!A10</f>
        <v>465</v>
      </c>
      <c r="D16" s="12">
        <f>'Z1_6_1'!B10</f>
        <v>152</v>
      </c>
      <c r="E16" s="12">
        <f>'Z1_6_1'!C10</f>
        <v>36</v>
      </c>
      <c r="F16" s="12">
        <f>'Z1_6_1'!D10</f>
        <v>24</v>
      </c>
      <c r="G16" s="12">
        <f>'Z1_6_1'!E10</f>
        <v>1165</v>
      </c>
      <c r="H16" s="12">
        <f>'Z1_6_1'!F10</f>
        <v>965</v>
      </c>
      <c r="I16" s="12">
        <f>'Z1_6_1'!G10</f>
        <v>413</v>
      </c>
      <c r="J16" s="12">
        <f>'Z1_6_1'!H10</f>
        <v>395</v>
      </c>
      <c r="K16" s="13">
        <f>'Z1_6_1'!I10</f>
        <v>2079</v>
      </c>
      <c r="L16" s="18">
        <f t="shared" si="0"/>
        <v>2079</v>
      </c>
      <c r="M16" s="18">
        <f t="shared" si="1"/>
        <v>1536</v>
      </c>
      <c r="N16" s="12">
        <f>'Z1_6_1'!L10</f>
        <v>371</v>
      </c>
      <c r="O16" s="12"/>
      <c r="P16" s="12">
        <f>'Z1_6_1'!M10</f>
        <v>68</v>
      </c>
      <c r="Q16" s="12">
        <f>'Z1_6_1'!N10</f>
        <v>22</v>
      </c>
      <c r="R16" s="12">
        <f>'Z1_6_1'!O10</f>
        <v>13</v>
      </c>
      <c r="S16" s="12">
        <f>'Z1_6_1'!P10</f>
        <v>803</v>
      </c>
      <c r="T16" s="12">
        <f>'Z1_6_1'!Q10</f>
        <v>661</v>
      </c>
      <c r="U16" s="12">
        <f>'Z1_6_1'!R10</f>
        <v>400</v>
      </c>
      <c r="V16" s="12">
        <f>'Z1_6_1'!S10</f>
        <v>384</v>
      </c>
      <c r="W16" s="13">
        <f>'Z1_6_1'!T10</f>
        <v>1596</v>
      </c>
      <c r="X16" s="12">
        <f>'Z1_6_1'!T10</f>
        <v>1596</v>
      </c>
      <c r="Y16" s="12">
        <f>'Z1_6_1'!U10</f>
        <v>1126</v>
      </c>
      <c r="Z16" s="16"/>
    </row>
    <row r="17" spans="1:26" s="14" customFormat="1" ht="15" customHeight="1">
      <c r="A17" s="4">
        <v>10</v>
      </c>
      <c r="B17" s="5" t="str">
        <f>'Z1_6_1'!Y11</f>
        <v>Крижопільський районний суд Вінницької області</v>
      </c>
      <c r="C17" s="12">
        <f>'Z1_6_1'!A11</f>
        <v>338</v>
      </c>
      <c r="D17" s="12">
        <f>'Z1_6_1'!B11</f>
        <v>57</v>
      </c>
      <c r="E17" s="12">
        <f>'Z1_6_1'!C11</f>
        <v>31</v>
      </c>
      <c r="F17" s="12">
        <f>'Z1_6_1'!D11</f>
        <v>22</v>
      </c>
      <c r="G17" s="12">
        <f>'Z1_6_1'!E11</f>
        <v>421</v>
      </c>
      <c r="H17" s="12">
        <f>'Z1_6_1'!F11</f>
        <v>392</v>
      </c>
      <c r="I17" s="12">
        <f>'Z1_6_1'!G11</f>
        <v>338</v>
      </c>
      <c r="J17" s="12">
        <f>'Z1_6_1'!H11</f>
        <v>328</v>
      </c>
      <c r="K17" s="13">
        <f>'Z1_6_1'!I11</f>
        <v>1128</v>
      </c>
      <c r="L17" s="18">
        <f t="shared" si="0"/>
        <v>1128</v>
      </c>
      <c r="M17" s="18">
        <f t="shared" si="1"/>
        <v>799</v>
      </c>
      <c r="N17" s="12">
        <f>'Z1_6_1'!L11</f>
        <v>320</v>
      </c>
      <c r="O17" s="12"/>
      <c r="P17" s="12">
        <f>'Z1_6_1'!M11</f>
        <v>46</v>
      </c>
      <c r="Q17" s="12">
        <f>'Z1_6_1'!N11</f>
        <v>22</v>
      </c>
      <c r="R17" s="12">
        <f>'Z1_6_1'!O11</f>
        <v>14</v>
      </c>
      <c r="S17" s="12">
        <f>'Z1_6_1'!P11</f>
        <v>342</v>
      </c>
      <c r="T17" s="12">
        <f>'Z1_6_1'!Q11</f>
        <v>314</v>
      </c>
      <c r="U17" s="12">
        <f>'Z1_6_1'!R11</f>
        <v>320</v>
      </c>
      <c r="V17" s="12">
        <f>'Z1_6_1'!S11</f>
        <v>311</v>
      </c>
      <c r="W17" s="13">
        <f>'Z1_6_1'!T11</f>
        <v>1004</v>
      </c>
      <c r="X17" s="12">
        <f>'Z1_6_1'!T11</f>
        <v>1004</v>
      </c>
      <c r="Y17" s="12">
        <f>'Z1_6_1'!U11</f>
        <v>685</v>
      </c>
      <c r="Z17" s="16"/>
    </row>
    <row r="18" spans="1:26" s="14" customFormat="1" ht="15" customHeight="1">
      <c r="A18" s="4">
        <v>11</v>
      </c>
      <c r="B18" s="5" t="str">
        <f>'Z1_6_1'!Y12</f>
        <v>Ладижинський міський суд Вінницької області</v>
      </c>
      <c r="C18" s="12">
        <f>'Z1_6_1'!A12</f>
        <v>733</v>
      </c>
      <c r="D18" s="12">
        <f>'Z1_6_1'!B12</f>
        <v>55</v>
      </c>
      <c r="E18" s="12">
        <f>'Z1_6_1'!C12</f>
        <v>15</v>
      </c>
      <c r="F18" s="12">
        <f>'Z1_6_1'!D12</f>
        <v>13</v>
      </c>
      <c r="G18" s="12">
        <f>'Z1_6_1'!E12</f>
        <v>337</v>
      </c>
      <c r="H18" s="12">
        <f>'Z1_6_1'!F12</f>
        <v>243</v>
      </c>
      <c r="I18" s="12">
        <f>'Z1_6_1'!G12</f>
        <v>244</v>
      </c>
      <c r="J18" s="12">
        <f>'Z1_6_1'!H12</f>
        <v>243</v>
      </c>
      <c r="K18" s="13">
        <f>'Z1_6_1'!I12</f>
        <v>1329</v>
      </c>
      <c r="L18" s="18">
        <f t="shared" si="0"/>
        <v>1329</v>
      </c>
      <c r="M18" s="18">
        <f t="shared" si="1"/>
        <v>554</v>
      </c>
      <c r="N18" s="12">
        <f>'Z1_6_1'!L12</f>
        <v>692</v>
      </c>
      <c r="O18" s="12"/>
      <c r="P18" s="12">
        <f>'Z1_6_1'!M12</f>
        <v>31</v>
      </c>
      <c r="Q18" s="12">
        <f>'Z1_6_1'!N12</f>
        <v>12</v>
      </c>
      <c r="R18" s="12">
        <f>'Z1_6_1'!O12</f>
        <v>10</v>
      </c>
      <c r="S18" s="12">
        <f>'Z1_6_1'!P12</f>
        <v>288</v>
      </c>
      <c r="T18" s="12">
        <f>'Z1_6_1'!Q12</f>
        <v>206</v>
      </c>
      <c r="U18" s="12">
        <f>'Z1_6_1'!R12</f>
        <v>239</v>
      </c>
      <c r="V18" s="12">
        <f>'Z1_6_1'!S12</f>
        <v>238</v>
      </c>
      <c r="W18" s="13">
        <f>'Z1_6_1'!T12</f>
        <v>1231</v>
      </c>
      <c r="X18" s="12">
        <f>'Z1_6_1'!T12</f>
        <v>1231</v>
      </c>
      <c r="Y18" s="12">
        <f>'Z1_6_1'!U12</f>
        <v>485</v>
      </c>
      <c r="Z18" s="16"/>
    </row>
    <row r="19" spans="1:26" s="14" customFormat="1" ht="15" customHeight="1">
      <c r="A19" s="4">
        <v>12</v>
      </c>
      <c r="B19" s="5" t="str">
        <f>'Z1_6_1'!Y13</f>
        <v>Липовецький районний суд Вінницької області</v>
      </c>
      <c r="C19" s="12">
        <f>'Z1_6_1'!A13</f>
        <v>216</v>
      </c>
      <c r="D19" s="12">
        <f>'Z1_6_1'!B13</f>
        <v>90</v>
      </c>
      <c r="E19" s="12">
        <f>'Z1_6_1'!C13</f>
        <v>21</v>
      </c>
      <c r="F19" s="12">
        <f>'Z1_6_1'!D13</f>
        <v>10</v>
      </c>
      <c r="G19" s="12">
        <f>'Z1_6_1'!E13</f>
        <v>548</v>
      </c>
      <c r="H19" s="12">
        <f>'Z1_6_1'!F13</f>
        <v>395</v>
      </c>
      <c r="I19" s="12">
        <f>'Z1_6_1'!G13</f>
        <v>387</v>
      </c>
      <c r="J19" s="12">
        <f>'Z1_6_1'!H13</f>
        <v>373</v>
      </c>
      <c r="K19" s="13">
        <f>'Z1_6_1'!I13</f>
        <v>1172</v>
      </c>
      <c r="L19" s="18">
        <f t="shared" si="0"/>
        <v>1172</v>
      </c>
      <c r="M19" s="18">
        <f t="shared" si="1"/>
        <v>868</v>
      </c>
      <c r="N19" s="12">
        <f>'Z1_6_1'!L13</f>
        <v>191</v>
      </c>
      <c r="O19" s="12"/>
      <c r="P19" s="12">
        <f>'Z1_6_1'!M13</f>
        <v>70</v>
      </c>
      <c r="Q19" s="12">
        <f>'Z1_6_1'!N13</f>
        <v>19</v>
      </c>
      <c r="R19" s="12">
        <f>'Z1_6_1'!O13</f>
        <v>8</v>
      </c>
      <c r="S19" s="12">
        <f>'Z1_6_1'!P13</f>
        <v>412</v>
      </c>
      <c r="T19" s="12">
        <f>'Z1_6_1'!Q13</f>
        <v>293</v>
      </c>
      <c r="U19" s="12">
        <f>'Z1_6_1'!R13</f>
        <v>352</v>
      </c>
      <c r="V19" s="12">
        <f>'Z1_6_1'!S13</f>
        <v>338</v>
      </c>
      <c r="W19" s="13">
        <f>'Z1_6_1'!T13</f>
        <v>974</v>
      </c>
      <c r="X19" s="12">
        <f>'Z1_6_1'!T13</f>
        <v>974</v>
      </c>
      <c r="Y19" s="12">
        <f>'Z1_6_1'!U13</f>
        <v>709</v>
      </c>
      <c r="Z19" s="16"/>
    </row>
    <row r="20" spans="1:26" s="14" customFormat="1" ht="15" customHeight="1">
      <c r="A20" s="4">
        <v>13</v>
      </c>
      <c r="B20" s="5" t="str">
        <f>'Z1_6_1'!Y14</f>
        <v>Літинський районний суд Вінницької області</v>
      </c>
      <c r="C20" s="12">
        <f>'Z1_6_1'!A14</f>
        <v>643</v>
      </c>
      <c r="D20" s="12">
        <f>'Z1_6_1'!B14</f>
        <v>80</v>
      </c>
      <c r="E20" s="12">
        <f>'Z1_6_1'!C14</f>
        <v>21</v>
      </c>
      <c r="F20" s="12">
        <f>'Z1_6_1'!D14</f>
        <v>14</v>
      </c>
      <c r="G20" s="12">
        <f>'Z1_6_1'!E14</f>
        <v>428</v>
      </c>
      <c r="H20" s="12">
        <f>'Z1_6_1'!F14</f>
        <v>353</v>
      </c>
      <c r="I20" s="12">
        <f>'Z1_6_1'!G14</f>
        <v>339</v>
      </c>
      <c r="J20" s="12">
        <f>'Z1_6_1'!H14</f>
        <v>324</v>
      </c>
      <c r="K20" s="13">
        <f>'Z1_6_1'!I14</f>
        <v>1431</v>
      </c>
      <c r="L20" s="18">
        <f t="shared" si="0"/>
        <v>1431</v>
      </c>
      <c r="M20" s="18">
        <f t="shared" si="1"/>
        <v>771</v>
      </c>
      <c r="N20" s="12">
        <f>'Z1_6_1'!L14</f>
        <v>598</v>
      </c>
      <c r="O20" s="12"/>
      <c r="P20" s="12">
        <f>'Z1_6_1'!M14</f>
        <v>54</v>
      </c>
      <c r="Q20" s="12">
        <f>'Z1_6_1'!N14</f>
        <v>16</v>
      </c>
      <c r="R20" s="12">
        <f>'Z1_6_1'!O14</f>
        <v>13</v>
      </c>
      <c r="S20" s="12">
        <f>'Z1_6_1'!P14</f>
        <v>350</v>
      </c>
      <c r="T20" s="12">
        <f>'Z1_6_1'!Q14</f>
        <v>280</v>
      </c>
      <c r="U20" s="12">
        <f>'Z1_6_1'!R14</f>
        <v>330</v>
      </c>
      <c r="V20" s="12">
        <f>'Z1_6_1'!S14</f>
        <v>316</v>
      </c>
      <c r="W20" s="13">
        <f>'Z1_6_1'!T14</f>
        <v>1294</v>
      </c>
      <c r="X20" s="12">
        <f>'Z1_6_1'!T14</f>
        <v>1294</v>
      </c>
      <c r="Y20" s="12">
        <f>'Z1_6_1'!U14</f>
        <v>663</v>
      </c>
      <c r="Z20" s="16"/>
    </row>
    <row r="21" spans="1:26" s="14" customFormat="1" ht="15" customHeight="1">
      <c r="A21" s="4">
        <v>14</v>
      </c>
      <c r="B21" s="5" t="str">
        <f>'Z1_6_1'!Y15</f>
        <v>Могилів-Подільський міськрайонний суд Вінницької області</v>
      </c>
      <c r="C21" s="12">
        <f>'Z1_6_1'!A15</f>
        <v>773</v>
      </c>
      <c r="D21" s="12">
        <f>'Z1_6_1'!B15</f>
        <v>133</v>
      </c>
      <c r="E21" s="12">
        <f>'Z1_6_1'!C15</f>
        <v>34</v>
      </c>
      <c r="F21" s="12">
        <f>'Z1_6_1'!D15</f>
        <v>28</v>
      </c>
      <c r="G21" s="12">
        <f>'Z1_6_1'!E15</f>
        <v>806</v>
      </c>
      <c r="H21" s="12">
        <f>'Z1_6_1'!F15</f>
        <v>651</v>
      </c>
      <c r="I21" s="12">
        <f>'Z1_6_1'!G15</f>
        <v>629</v>
      </c>
      <c r="J21" s="12">
        <f>'Z1_6_1'!H15</f>
        <v>599</v>
      </c>
      <c r="K21" s="13">
        <f>'Z1_6_1'!I15</f>
        <v>2242</v>
      </c>
      <c r="L21" s="18">
        <f t="shared" si="0"/>
        <v>2242</v>
      </c>
      <c r="M21" s="18">
        <f t="shared" si="1"/>
        <v>1411</v>
      </c>
      <c r="N21" s="12">
        <f>'Z1_6_1'!L15</f>
        <v>685</v>
      </c>
      <c r="O21" s="12"/>
      <c r="P21" s="12">
        <f>'Z1_6_1'!M15</f>
        <v>77</v>
      </c>
      <c r="Q21" s="12">
        <f>'Z1_6_1'!N15</f>
        <v>25</v>
      </c>
      <c r="R21" s="12">
        <f>'Z1_6_1'!O15</f>
        <v>21</v>
      </c>
      <c r="S21" s="12">
        <f>'Z1_6_1'!P15</f>
        <v>617</v>
      </c>
      <c r="T21" s="12">
        <f>'Z1_6_1'!Q15</f>
        <v>509</v>
      </c>
      <c r="U21" s="12">
        <f>'Z1_6_1'!R15</f>
        <v>599</v>
      </c>
      <c r="V21" s="12">
        <f>'Z1_6_1'!S15</f>
        <v>574</v>
      </c>
      <c r="W21" s="13">
        <f>'Z1_6_1'!T15</f>
        <v>1926</v>
      </c>
      <c r="X21" s="12">
        <f>'Z1_6_1'!T15</f>
        <v>1926</v>
      </c>
      <c r="Y21" s="12">
        <f>'Z1_6_1'!U15</f>
        <v>1181</v>
      </c>
      <c r="Z21" s="16"/>
    </row>
    <row r="22" spans="1:26" s="14" customFormat="1" ht="15" customHeight="1">
      <c r="A22" s="4">
        <v>15</v>
      </c>
      <c r="B22" s="5" t="str">
        <f>'Z1_6_1'!Y16</f>
        <v>Мурованокуриловецький районний суд Вінницької області</v>
      </c>
      <c r="C22" s="12">
        <f>'Z1_6_1'!A16</f>
        <v>111</v>
      </c>
      <c r="D22" s="12">
        <f>'Z1_6_1'!B16</f>
        <v>52</v>
      </c>
      <c r="E22" s="12">
        <f>'Z1_6_1'!C16</f>
        <v>30</v>
      </c>
      <c r="F22" s="12">
        <f>'Z1_6_1'!D16</f>
        <v>30</v>
      </c>
      <c r="G22" s="12">
        <f>'Z1_6_1'!E16</f>
        <v>381</v>
      </c>
      <c r="H22" s="12">
        <f>'Z1_6_1'!F16</f>
        <v>341</v>
      </c>
      <c r="I22" s="12">
        <f>'Z1_6_1'!G16</f>
        <v>136</v>
      </c>
      <c r="J22" s="12">
        <f>'Z1_6_1'!H16</f>
        <v>136</v>
      </c>
      <c r="K22" s="13">
        <f>'Z1_6_1'!I16</f>
        <v>658</v>
      </c>
      <c r="L22" s="18">
        <f t="shared" si="0"/>
        <v>658</v>
      </c>
      <c r="M22" s="18">
        <f t="shared" si="1"/>
        <v>559</v>
      </c>
      <c r="N22" s="12">
        <f>'Z1_6_1'!L16</f>
        <v>99</v>
      </c>
      <c r="O22" s="12"/>
      <c r="P22" s="12">
        <f>'Z1_6_1'!M16</f>
        <v>40</v>
      </c>
      <c r="Q22" s="12">
        <f>'Z1_6_1'!N16</f>
        <v>28</v>
      </c>
      <c r="R22" s="12">
        <f>'Z1_6_1'!O16</f>
        <v>28</v>
      </c>
      <c r="S22" s="12">
        <f>'Z1_6_1'!P16</f>
        <v>330</v>
      </c>
      <c r="T22" s="12">
        <f>'Z1_6_1'!Q16</f>
        <v>296</v>
      </c>
      <c r="U22" s="12">
        <f>'Z1_6_1'!R16</f>
        <v>135</v>
      </c>
      <c r="V22" s="12">
        <f>'Z1_6_1'!S16</f>
        <v>135</v>
      </c>
      <c r="W22" s="13">
        <f>'Z1_6_1'!T16</f>
        <v>592</v>
      </c>
      <c r="X22" s="12">
        <f>'Z1_6_1'!T16</f>
        <v>592</v>
      </c>
      <c r="Y22" s="12">
        <f>'Z1_6_1'!U16</f>
        <v>499</v>
      </c>
      <c r="Z22" s="16"/>
    </row>
    <row r="23" spans="1:26" s="14" customFormat="1" ht="15" customHeight="1">
      <c r="A23" s="4">
        <v>16</v>
      </c>
      <c r="B23" s="5" t="str">
        <f>'Z1_6_1'!Y17</f>
        <v>Немирівський районний суд Вінницької області</v>
      </c>
      <c r="C23" s="12">
        <f>'Z1_6_1'!A17</f>
        <v>506</v>
      </c>
      <c r="D23" s="12">
        <f>'Z1_6_1'!B17</f>
        <v>159</v>
      </c>
      <c r="E23" s="12">
        <f>'Z1_6_1'!C17</f>
        <v>39</v>
      </c>
      <c r="F23" s="12">
        <f>'Z1_6_1'!D17</f>
        <v>36</v>
      </c>
      <c r="G23" s="12">
        <f>'Z1_6_1'!E17</f>
        <v>786</v>
      </c>
      <c r="H23" s="12">
        <f>'Z1_6_1'!F17</f>
        <v>693</v>
      </c>
      <c r="I23" s="12">
        <f>'Z1_6_1'!G17</f>
        <v>436</v>
      </c>
      <c r="J23" s="12">
        <f>'Z1_6_1'!H17</f>
        <v>417</v>
      </c>
      <c r="K23" s="13">
        <f>'Z1_6_1'!I17</f>
        <v>1767</v>
      </c>
      <c r="L23" s="18">
        <f t="shared" si="0"/>
        <v>1767</v>
      </c>
      <c r="M23" s="18">
        <f t="shared" si="1"/>
        <v>1305</v>
      </c>
      <c r="N23" s="12">
        <f>'Z1_6_1'!L17</f>
        <v>421</v>
      </c>
      <c r="O23" s="12"/>
      <c r="P23" s="12">
        <f>'Z1_6_1'!M17</f>
        <v>86</v>
      </c>
      <c r="Q23" s="12">
        <f>'Z1_6_1'!N17</f>
        <v>26</v>
      </c>
      <c r="R23" s="12">
        <f>'Z1_6_1'!O17</f>
        <v>23</v>
      </c>
      <c r="S23" s="12">
        <f>'Z1_6_1'!P17</f>
        <v>629</v>
      </c>
      <c r="T23" s="12">
        <f>'Z1_6_1'!Q17</f>
        <v>543</v>
      </c>
      <c r="U23" s="12">
        <f>'Z1_6_1'!R17</f>
        <v>407</v>
      </c>
      <c r="V23" s="12">
        <f>'Z1_6_1'!S17</f>
        <v>396</v>
      </c>
      <c r="W23" s="13">
        <f>'Z1_6_1'!T17</f>
        <v>1483</v>
      </c>
      <c r="X23" s="12">
        <f>'Z1_6_1'!T17</f>
        <v>1483</v>
      </c>
      <c r="Y23" s="12">
        <f>'Z1_6_1'!U17</f>
        <v>1048</v>
      </c>
      <c r="Z23" s="16"/>
    </row>
    <row r="24" spans="1:26" s="14" customFormat="1" ht="15" customHeight="1">
      <c r="A24" s="4">
        <v>17</v>
      </c>
      <c r="B24" s="5" t="str">
        <f>'Z1_6_1'!Y18</f>
        <v>Оратівський районний суд Вінницької області</v>
      </c>
      <c r="C24" s="12">
        <f>'Z1_6_1'!A18</f>
        <v>148</v>
      </c>
      <c r="D24" s="12">
        <f>'Z1_6_1'!B18</f>
        <v>43</v>
      </c>
      <c r="E24" s="12">
        <f>'Z1_6_1'!C18</f>
        <v>12</v>
      </c>
      <c r="F24" s="12">
        <f>'Z1_6_1'!D18</f>
        <v>11</v>
      </c>
      <c r="G24" s="12">
        <f>'Z1_6_1'!E18</f>
        <v>317</v>
      </c>
      <c r="H24" s="12">
        <f>'Z1_6_1'!F18</f>
        <v>272</v>
      </c>
      <c r="I24" s="12">
        <f>'Z1_6_1'!G18</f>
        <v>212</v>
      </c>
      <c r="J24" s="12">
        <f>'Z1_6_1'!H18</f>
        <v>208</v>
      </c>
      <c r="K24" s="13">
        <f>'Z1_6_1'!I18</f>
        <v>689</v>
      </c>
      <c r="L24" s="18">
        <f t="shared" si="0"/>
        <v>689</v>
      </c>
      <c r="M24" s="18">
        <f t="shared" si="1"/>
        <v>534</v>
      </c>
      <c r="N24" s="12">
        <f>'Z1_6_1'!L18</f>
        <v>134</v>
      </c>
      <c r="O24" s="12"/>
      <c r="P24" s="12">
        <f>'Z1_6_1'!M18</f>
        <v>29</v>
      </c>
      <c r="Q24" s="12">
        <f>'Z1_6_1'!N18</f>
        <v>7</v>
      </c>
      <c r="R24" s="12">
        <f>'Z1_6_1'!O18</f>
        <v>7</v>
      </c>
      <c r="S24" s="12">
        <f>'Z1_6_1'!P18</f>
        <v>257</v>
      </c>
      <c r="T24" s="12">
        <f>'Z1_6_1'!Q18</f>
        <v>228</v>
      </c>
      <c r="U24" s="12">
        <f>'Z1_6_1'!R18</f>
        <v>206</v>
      </c>
      <c r="V24" s="12">
        <f>'Z1_6_1'!S18</f>
        <v>204</v>
      </c>
      <c r="W24" s="13">
        <f>'Z1_6_1'!T18</f>
        <v>604</v>
      </c>
      <c r="X24" s="12">
        <f>'Z1_6_1'!T18</f>
        <v>604</v>
      </c>
      <c r="Y24" s="12">
        <f>'Z1_6_1'!U18</f>
        <v>468</v>
      </c>
      <c r="Z24" s="16"/>
    </row>
    <row r="25" spans="1:26" s="14" customFormat="1" ht="15" customHeight="1">
      <c r="A25" s="4">
        <v>18</v>
      </c>
      <c r="B25" s="5" t="str">
        <f>'Z1_6_1'!Y19</f>
        <v>Піщанський районний суд Вінницької області</v>
      </c>
      <c r="C25" s="12">
        <f>'Z1_6_1'!A19</f>
        <v>542</v>
      </c>
      <c r="D25" s="12">
        <f>'Z1_6_1'!B19</f>
        <v>42</v>
      </c>
      <c r="E25" s="12">
        <f>'Z1_6_1'!C19</f>
        <v>27</v>
      </c>
      <c r="F25" s="12">
        <f>'Z1_6_1'!D19</f>
        <v>23</v>
      </c>
      <c r="G25" s="12">
        <f>'Z1_6_1'!E19</f>
        <v>287</v>
      </c>
      <c r="H25" s="12">
        <f>'Z1_6_1'!F19</f>
        <v>260</v>
      </c>
      <c r="I25" s="12">
        <f>'Z1_6_1'!G19</f>
        <v>224</v>
      </c>
      <c r="J25" s="12">
        <f>'Z1_6_1'!H19</f>
        <v>223</v>
      </c>
      <c r="K25" s="13">
        <f>'Z1_6_1'!I19</f>
        <v>1080</v>
      </c>
      <c r="L25" s="18">
        <f t="shared" si="0"/>
        <v>1080</v>
      </c>
      <c r="M25" s="18">
        <f t="shared" si="1"/>
        <v>548</v>
      </c>
      <c r="N25" s="12">
        <f>'Z1_6_1'!L19</f>
        <v>496</v>
      </c>
      <c r="O25" s="12"/>
      <c r="P25" s="12">
        <f>'Z1_6_1'!M19</f>
        <v>24</v>
      </c>
      <c r="Q25" s="12">
        <f>'Z1_6_1'!N19</f>
        <v>23</v>
      </c>
      <c r="R25" s="12">
        <f>'Z1_6_1'!O19</f>
        <v>21</v>
      </c>
      <c r="S25" s="12">
        <f>'Z1_6_1'!P19</f>
        <v>239</v>
      </c>
      <c r="T25" s="12">
        <f>'Z1_6_1'!Q19</f>
        <v>214</v>
      </c>
      <c r="U25" s="12">
        <f>'Z1_6_1'!R19</f>
        <v>222</v>
      </c>
      <c r="V25" s="12">
        <f>'Z1_6_1'!S19</f>
        <v>221</v>
      </c>
      <c r="W25" s="13">
        <f>'Z1_6_1'!T19</f>
        <v>980</v>
      </c>
      <c r="X25" s="12">
        <f>'Z1_6_1'!T19</f>
        <v>980</v>
      </c>
      <c r="Y25" s="12">
        <f>'Z1_6_1'!U19</f>
        <v>480</v>
      </c>
      <c r="Z25" s="16"/>
    </row>
    <row r="26" spans="1:26" s="14" customFormat="1" ht="15" customHeight="1">
      <c r="A26" s="4">
        <v>19</v>
      </c>
      <c r="B26" s="5" t="str">
        <f>'Z1_6_1'!Y20</f>
        <v>Погребищенський районний суд Вінницької області</v>
      </c>
      <c r="C26" s="12">
        <f>'Z1_6_1'!A20</f>
        <v>356</v>
      </c>
      <c r="D26" s="12">
        <f>'Z1_6_1'!B20</f>
        <v>78</v>
      </c>
      <c r="E26" s="12">
        <f>'Z1_6_1'!C20</f>
        <v>26</v>
      </c>
      <c r="F26" s="12">
        <f>'Z1_6_1'!D20</f>
        <v>16</v>
      </c>
      <c r="G26" s="12">
        <f>'Z1_6_1'!E20</f>
        <v>539</v>
      </c>
      <c r="H26" s="12">
        <f>'Z1_6_1'!F20</f>
        <v>447</v>
      </c>
      <c r="I26" s="12">
        <f>'Z1_6_1'!G20</f>
        <v>220</v>
      </c>
      <c r="J26" s="12">
        <f>'Z1_6_1'!H20</f>
        <v>215</v>
      </c>
      <c r="K26" s="13">
        <f>'Z1_6_1'!I20</f>
        <v>1141</v>
      </c>
      <c r="L26" s="18">
        <f t="shared" si="0"/>
        <v>1141</v>
      </c>
      <c r="M26" s="18">
        <f t="shared" si="1"/>
        <v>756</v>
      </c>
      <c r="N26" s="12">
        <f>'Z1_6_1'!L20</f>
        <v>337</v>
      </c>
      <c r="O26" s="12"/>
      <c r="P26" s="12">
        <f>'Z1_6_1'!M20</f>
        <v>63</v>
      </c>
      <c r="Q26" s="12">
        <f>'Z1_6_1'!N20</f>
        <v>22</v>
      </c>
      <c r="R26" s="12">
        <f>'Z1_6_1'!O20</f>
        <v>14</v>
      </c>
      <c r="S26" s="12">
        <f>'Z1_6_1'!P20</f>
        <v>445</v>
      </c>
      <c r="T26" s="12">
        <f>'Z1_6_1'!Q20</f>
        <v>372</v>
      </c>
      <c r="U26" s="12">
        <f>'Z1_6_1'!R20</f>
        <v>212</v>
      </c>
      <c r="V26" s="12">
        <f>'Z1_6_1'!S20</f>
        <v>207</v>
      </c>
      <c r="W26" s="13">
        <f>'Z1_6_1'!T20</f>
        <v>1016</v>
      </c>
      <c r="X26" s="12">
        <f>'Z1_6_1'!T20</f>
        <v>1016</v>
      </c>
      <c r="Y26" s="12">
        <f>'Z1_6_1'!U20</f>
        <v>656</v>
      </c>
      <c r="Z26" s="16"/>
    </row>
    <row r="27" spans="1:26" s="14" customFormat="1" ht="15" customHeight="1">
      <c r="A27" s="4">
        <v>20</v>
      </c>
      <c r="B27" s="5" t="str">
        <f>'Z1_6_1'!Y21</f>
        <v>Теплицький районний суд Вінницької області</v>
      </c>
      <c r="C27" s="12">
        <f>'Z1_6_1'!A21</f>
        <v>187</v>
      </c>
      <c r="D27" s="12">
        <f>'Z1_6_1'!B21</f>
        <v>59</v>
      </c>
      <c r="E27" s="12">
        <f>'Z1_6_1'!C21</f>
        <v>19</v>
      </c>
      <c r="F27" s="12">
        <f>'Z1_6_1'!D21</f>
        <v>11</v>
      </c>
      <c r="G27" s="12">
        <f>'Z1_6_1'!E21</f>
        <v>560</v>
      </c>
      <c r="H27" s="12">
        <f>'Z1_6_1'!F21</f>
        <v>486</v>
      </c>
      <c r="I27" s="12">
        <f>'Z1_6_1'!G21</f>
        <v>299</v>
      </c>
      <c r="J27" s="12">
        <f>'Z1_6_1'!H21</f>
        <v>284</v>
      </c>
      <c r="K27" s="13">
        <f>'Z1_6_1'!I21</f>
        <v>1065</v>
      </c>
      <c r="L27" s="18">
        <f t="shared" si="0"/>
        <v>1065</v>
      </c>
      <c r="M27" s="18">
        <f t="shared" si="1"/>
        <v>840</v>
      </c>
      <c r="N27" s="12">
        <f>'Z1_6_1'!L21</f>
        <v>171</v>
      </c>
      <c r="O27" s="12"/>
      <c r="P27" s="12">
        <f>'Z1_6_1'!M21</f>
        <v>48</v>
      </c>
      <c r="Q27" s="12">
        <f>'Z1_6_1'!N21</f>
        <v>17</v>
      </c>
      <c r="R27" s="12">
        <f>'Z1_6_1'!O21</f>
        <v>10</v>
      </c>
      <c r="S27" s="12">
        <f>'Z1_6_1'!P21</f>
        <v>277</v>
      </c>
      <c r="T27" s="12">
        <f>'Z1_6_1'!Q21</f>
        <v>240</v>
      </c>
      <c r="U27" s="12">
        <f>'Z1_6_1'!R21</f>
        <v>278</v>
      </c>
      <c r="V27" s="12">
        <f>'Z1_6_1'!S21</f>
        <v>270</v>
      </c>
      <c r="W27" s="13">
        <f>'Z1_6_1'!T21</f>
        <v>743</v>
      </c>
      <c r="X27" s="12">
        <f>'Z1_6_1'!T21</f>
        <v>743</v>
      </c>
      <c r="Y27" s="12">
        <f>'Z1_6_1'!U21</f>
        <v>568</v>
      </c>
      <c r="Z27" s="16"/>
    </row>
    <row r="28" spans="1:26" s="14" customFormat="1" ht="15" customHeight="1">
      <c r="A28" s="4">
        <v>21</v>
      </c>
      <c r="B28" s="5" t="str">
        <f>'Z1_6_1'!Y22</f>
        <v>Тиврівський районний суд Вінницької області</v>
      </c>
      <c r="C28" s="12">
        <f>'Z1_6_1'!A22</f>
        <v>290</v>
      </c>
      <c r="D28" s="12">
        <f>'Z1_6_1'!B22</f>
        <v>96</v>
      </c>
      <c r="E28" s="12">
        <f>'Z1_6_1'!C22</f>
        <v>19</v>
      </c>
      <c r="F28" s="12">
        <f>'Z1_6_1'!D22</f>
        <v>18</v>
      </c>
      <c r="G28" s="12">
        <f>'Z1_6_1'!E22</f>
        <v>725</v>
      </c>
      <c r="H28" s="12">
        <f>'Z1_6_1'!F22</f>
        <v>669</v>
      </c>
      <c r="I28" s="12">
        <f>'Z1_6_1'!G22</f>
        <v>446</v>
      </c>
      <c r="J28" s="12">
        <f>'Z1_6_1'!H22</f>
        <v>427</v>
      </c>
      <c r="K28" s="13">
        <f>'Z1_6_1'!I22</f>
        <v>1480</v>
      </c>
      <c r="L28" s="18">
        <f t="shared" si="0"/>
        <v>1480</v>
      </c>
      <c r="M28" s="18">
        <f t="shared" si="1"/>
        <v>1210</v>
      </c>
      <c r="N28" s="12">
        <f>'Z1_6_1'!L22</f>
        <v>250</v>
      </c>
      <c r="O28" s="12"/>
      <c r="P28" s="12">
        <f>'Z1_6_1'!M22</f>
        <v>60</v>
      </c>
      <c r="Q28" s="12">
        <f>'Z1_6_1'!N22</f>
        <v>14</v>
      </c>
      <c r="R28" s="12">
        <f>'Z1_6_1'!O22</f>
        <v>13</v>
      </c>
      <c r="S28" s="12">
        <f>'Z1_6_1'!P22</f>
        <v>529</v>
      </c>
      <c r="T28" s="12">
        <f>'Z1_6_1'!Q22</f>
        <v>483</v>
      </c>
      <c r="U28" s="12">
        <f>'Z1_6_1'!R22</f>
        <v>372</v>
      </c>
      <c r="V28" s="12">
        <f>'Z1_6_1'!S22</f>
        <v>356</v>
      </c>
      <c r="W28" s="13">
        <f>'Z1_6_1'!T22</f>
        <v>1165</v>
      </c>
      <c r="X28" s="12">
        <f>'Z1_6_1'!T22</f>
        <v>1165</v>
      </c>
      <c r="Y28" s="12">
        <f>'Z1_6_1'!U22</f>
        <v>912</v>
      </c>
      <c r="Z28" s="16"/>
    </row>
    <row r="29" spans="1:26" s="14" customFormat="1" ht="15" customHeight="1">
      <c r="A29" s="4">
        <v>22</v>
      </c>
      <c r="B29" s="5" t="str">
        <f>'Z1_6_1'!Y23</f>
        <v>Томашпільський районний суд Вінницької області</v>
      </c>
      <c r="C29" s="12">
        <f>'Z1_6_1'!A23</f>
        <v>219</v>
      </c>
      <c r="D29" s="12">
        <f>'Z1_6_1'!B23</f>
        <v>78</v>
      </c>
      <c r="E29" s="12">
        <f>'Z1_6_1'!C23</f>
        <v>20</v>
      </c>
      <c r="F29" s="12">
        <f>'Z1_6_1'!D23</f>
        <v>19</v>
      </c>
      <c r="G29" s="12">
        <f>'Z1_6_1'!E23</f>
        <v>396</v>
      </c>
      <c r="H29" s="12">
        <f>'Z1_6_1'!F23</f>
        <v>336</v>
      </c>
      <c r="I29" s="12">
        <f>'Z1_6_1'!G23</f>
        <v>281</v>
      </c>
      <c r="J29" s="12">
        <f>'Z1_6_1'!H23</f>
        <v>263</v>
      </c>
      <c r="K29" s="13">
        <f>'Z1_6_1'!I23</f>
        <v>916</v>
      </c>
      <c r="L29" s="18">
        <f t="shared" si="0"/>
        <v>916</v>
      </c>
      <c r="M29" s="18">
        <f t="shared" si="1"/>
        <v>696</v>
      </c>
      <c r="N29" s="12">
        <f>'Z1_6_1'!L23</f>
        <v>192</v>
      </c>
      <c r="O29" s="12"/>
      <c r="P29" s="12">
        <f>'Z1_6_1'!M23</f>
        <v>53</v>
      </c>
      <c r="Q29" s="12">
        <f>'Z1_6_1'!N23</f>
        <v>18</v>
      </c>
      <c r="R29" s="12">
        <f>'Z1_6_1'!O23</f>
        <v>17</v>
      </c>
      <c r="S29" s="12">
        <f>'Z1_6_1'!P23</f>
        <v>279</v>
      </c>
      <c r="T29" s="12">
        <f>'Z1_6_1'!Q23</f>
        <v>242</v>
      </c>
      <c r="U29" s="12">
        <f>'Z1_6_1'!R23</f>
        <v>277</v>
      </c>
      <c r="V29" s="12">
        <f>'Z1_6_1'!S23</f>
        <v>260</v>
      </c>
      <c r="W29" s="13">
        <f>'Z1_6_1'!T23</f>
        <v>766</v>
      </c>
      <c r="X29" s="12">
        <f>'Z1_6_1'!T23</f>
        <v>766</v>
      </c>
      <c r="Y29" s="12">
        <f>'Z1_6_1'!U23</f>
        <v>572</v>
      </c>
      <c r="Z29" s="16"/>
    </row>
    <row r="30" spans="1:26" s="14" customFormat="1" ht="15" customHeight="1">
      <c r="A30" s="4">
        <v>23</v>
      </c>
      <c r="B30" s="5" t="str">
        <f>'Z1_6_1'!Y24</f>
        <v>Тростянецький районний суд Вінницької області</v>
      </c>
      <c r="C30" s="12">
        <f>'Z1_6_1'!A24</f>
        <v>279</v>
      </c>
      <c r="D30" s="12">
        <f>'Z1_6_1'!B24</f>
        <v>82</v>
      </c>
      <c r="E30" s="12">
        <f>'Z1_6_1'!C24</f>
        <v>23</v>
      </c>
      <c r="F30" s="12">
        <f>'Z1_6_1'!D24</f>
        <v>19</v>
      </c>
      <c r="G30" s="12">
        <f>'Z1_6_1'!E24</f>
        <v>520</v>
      </c>
      <c r="H30" s="12">
        <f>'Z1_6_1'!F24</f>
        <v>420</v>
      </c>
      <c r="I30" s="12">
        <f>'Z1_6_1'!G24</f>
        <v>278</v>
      </c>
      <c r="J30" s="12">
        <f>'Z1_6_1'!H24</f>
        <v>266</v>
      </c>
      <c r="K30" s="13">
        <f>'Z1_6_1'!I24</f>
        <v>1100</v>
      </c>
      <c r="L30" s="18">
        <f t="shared" si="0"/>
        <v>1100</v>
      </c>
      <c r="M30" s="18">
        <f t="shared" si="1"/>
        <v>787</v>
      </c>
      <c r="N30" s="12">
        <f>'Z1_6_1'!L24</f>
        <v>226</v>
      </c>
      <c r="O30" s="12"/>
      <c r="P30" s="12">
        <f>'Z1_6_1'!M24</f>
        <v>50</v>
      </c>
      <c r="Q30" s="12">
        <f>'Z1_6_1'!N24</f>
        <v>16</v>
      </c>
      <c r="R30" s="12">
        <f>'Z1_6_1'!O24</f>
        <v>13</v>
      </c>
      <c r="S30" s="12">
        <f>'Z1_6_1'!P24</f>
        <v>318</v>
      </c>
      <c r="T30" s="12">
        <f>'Z1_6_1'!Q24</f>
        <v>257</v>
      </c>
      <c r="U30" s="12">
        <f>'Z1_6_1'!R24</f>
        <v>268</v>
      </c>
      <c r="V30" s="12">
        <f>'Z1_6_1'!S24</f>
        <v>256</v>
      </c>
      <c r="W30" s="13">
        <f>'Z1_6_1'!T24</f>
        <v>828</v>
      </c>
      <c r="X30" s="12">
        <f>'Z1_6_1'!T24</f>
        <v>828</v>
      </c>
      <c r="Y30" s="12">
        <f>'Z1_6_1'!U24</f>
        <v>576</v>
      </c>
      <c r="Z30" s="16"/>
    </row>
    <row r="31" spans="1:26" s="14" customFormat="1" ht="15" customHeight="1">
      <c r="A31" s="4">
        <v>24</v>
      </c>
      <c r="B31" s="5" t="str">
        <f>'Z1_6_1'!Y25</f>
        <v>Тульчинський районний суд Вінницької області</v>
      </c>
      <c r="C31" s="12">
        <f>'Z1_6_1'!A25</f>
        <v>547</v>
      </c>
      <c r="D31" s="12">
        <f>'Z1_6_1'!B25</f>
        <v>139</v>
      </c>
      <c r="E31" s="12">
        <f>'Z1_6_1'!C25</f>
        <v>77</v>
      </c>
      <c r="F31" s="12">
        <f>'Z1_6_1'!D25</f>
        <v>41</v>
      </c>
      <c r="G31" s="12">
        <f>'Z1_6_1'!E25</f>
        <v>631</v>
      </c>
      <c r="H31" s="12">
        <f>'Z1_6_1'!F25</f>
        <v>521</v>
      </c>
      <c r="I31" s="12">
        <f>'Z1_6_1'!G25</f>
        <v>740</v>
      </c>
      <c r="J31" s="12">
        <f>'Z1_6_1'!H25</f>
        <v>720</v>
      </c>
      <c r="K31" s="13">
        <f>'Z1_6_1'!I25</f>
        <v>1995</v>
      </c>
      <c r="L31" s="18">
        <f t="shared" si="0"/>
        <v>1995</v>
      </c>
      <c r="M31" s="18">
        <f t="shared" si="1"/>
        <v>1421</v>
      </c>
      <c r="N31" s="12">
        <f>'Z1_6_1'!L25</f>
        <v>471</v>
      </c>
      <c r="O31" s="12"/>
      <c r="P31" s="12">
        <f>'Z1_6_1'!M25</f>
        <v>81</v>
      </c>
      <c r="Q31" s="12">
        <f>'Z1_6_1'!N25</f>
        <v>58</v>
      </c>
      <c r="R31" s="12">
        <f>'Z1_6_1'!O25</f>
        <v>31</v>
      </c>
      <c r="S31" s="12">
        <f>'Z1_6_1'!P25</f>
        <v>422</v>
      </c>
      <c r="T31" s="12">
        <f>'Z1_6_1'!Q25</f>
        <v>362</v>
      </c>
      <c r="U31" s="12">
        <f>'Z1_6_1'!R25</f>
        <v>683</v>
      </c>
      <c r="V31" s="12">
        <f>'Z1_6_1'!S25</f>
        <v>671</v>
      </c>
      <c r="W31" s="13">
        <f>'Z1_6_1'!T25</f>
        <v>1634</v>
      </c>
      <c r="X31" s="12">
        <f>'Z1_6_1'!T25</f>
        <v>1634</v>
      </c>
      <c r="Y31" s="12">
        <f>'Z1_6_1'!U25</f>
        <v>1145</v>
      </c>
      <c r="Z31" s="16"/>
    </row>
    <row r="32" spans="1:26" s="14" customFormat="1" ht="15" customHeight="1">
      <c r="A32" s="4">
        <v>25</v>
      </c>
      <c r="B32" s="5" t="str">
        <f>'Z1_6_1'!Y26</f>
        <v>Хмільницький міськрайонний суд Вінницької області</v>
      </c>
      <c r="C32" s="12">
        <f>'Z1_6_1'!A26</f>
        <v>472</v>
      </c>
      <c r="D32" s="12">
        <f>'Z1_6_1'!B26</f>
        <v>125</v>
      </c>
      <c r="E32" s="12">
        <f>'Z1_6_1'!C26</f>
        <v>30</v>
      </c>
      <c r="F32" s="12">
        <f>'Z1_6_1'!D26</f>
        <v>21</v>
      </c>
      <c r="G32" s="12">
        <f>'Z1_6_1'!E26</f>
        <v>795</v>
      </c>
      <c r="H32" s="12">
        <f>'Z1_6_1'!F26</f>
        <v>650</v>
      </c>
      <c r="I32" s="12">
        <f>'Z1_6_1'!G26</f>
        <v>591</v>
      </c>
      <c r="J32" s="12">
        <f>'Z1_6_1'!H26</f>
        <v>577</v>
      </c>
      <c r="K32" s="13">
        <f>'Z1_6_1'!I26</f>
        <v>1888</v>
      </c>
      <c r="L32" s="18">
        <f t="shared" si="0"/>
        <v>1888</v>
      </c>
      <c r="M32" s="18">
        <f t="shared" si="1"/>
        <v>1373</v>
      </c>
      <c r="N32" s="12">
        <f>'Z1_6_1'!L26</f>
        <v>419</v>
      </c>
      <c r="O32" s="12"/>
      <c r="P32" s="12">
        <f>'Z1_6_1'!M26</f>
        <v>79</v>
      </c>
      <c r="Q32" s="12">
        <f>'Z1_6_1'!N26</f>
        <v>22</v>
      </c>
      <c r="R32" s="12">
        <f>'Z1_6_1'!O26</f>
        <v>16</v>
      </c>
      <c r="S32" s="12">
        <f>'Z1_6_1'!P26</f>
        <v>604</v>
      </c>
      <c r="T32" s="12">
        <f>'Z1_6_1'!Q26</f>
        <v>499</v>
      </c>
      <c r="U32" s="12">
        <f>'Z1_6_1'!R26</f>
        <v>559</v>
      </c>
      <c r="V32" s="12">
        <f>'Z1_6_1'!S26</f>
        <v>546</v>
      </c>
      <c r="W32" s="13">
        <f>'Z1_6_1'!T26</f>
        <v>1604</v>
      </c>
      <c r="X32" s="12">
        <f>'Z1_6_1'!T26</f>
        <v>1604</v>
      </c>
      <c r="Y32" s="12">
        <f>'Z1_6_1'!U26</f>
        <v>1140</v>
      </c>
      <c r="Z32" s="16"/>
    </row>
    <row r="33" spans="1:26" s="14" customFormat="1" ht="15" customHeight="1">
      <c r="A33" s="4">
        <v>26</v>
      </c>
      <c r="B33" s="5" t="str">
        <f>'Z1_6_1'!Y27</f>
        <v>Чернівецький районний суд Вінницької області</v>
      </c>
      <c r="C33" s="12">
        <f>'Z1_6_1'!A27</f>
        <v>128</v>
      </c>
      <c r="D33" s="12">
        <f>'Z1_6_1'!B27</f>
        <v>30</v>
      </c>
      <c r="E33" s="12">
        <f>'Z1_6_1'!C27</f>
        <v>15</v>
      </c>
      <c r="F33" s="12">
        <f>'Z1_6_1'!D27</f>
        <v>14</v>
      </c>
      <c r="G33" s="12">
        <f>'Z1_6_1'!E27</f>
        <v>169</v>
      </c>
      <c r="H33" s="12">
        <f>'Z1_6_1'!F27</f>
        <v>153</v>
      </c>
      <c r="I33" s="12">
        <f>'Z1_6_1'!G27</f>
        <v>131</v>
      </c>
      <c r="J33" s="12">
        <f>'Z1_6_1'!H27</f>
        <v>126</v>
      </c>
      <c r="K33" s="13">
        <f>'Z1_6_1'!I27</f>
        <v>443</v>
      </c>
      <c r="L33" s="18">
        <f t="shared" si="0"/>
        <v>443</v>
      </c>
      <c r="M33" s="18">
        <f t="shared" si="1"/>
        <v>323</v>
      </c>
      <c r="N33" s="12">
        <f>'Z1_6_1'!L27</f>
        <v>118</v>
      </c>
      <c r="O33" s="12"/>
      <c r="P33" s="12">
        <f>'Z1_6_1'!M27</f>
        <v>20</v>
      </c>
      <c r="Q33" s="12">
        <f>'Z1_6_1'!N27</f>
        <v>11</v>
      </c>
      <c r="R33" s="12">
        <f>'Z1_6_1'!O27</f>
        <v>11</v>
      </c>
      <c r="S33" s="12">
        <f>'Z1_6_1'!P27</f>
        <v>151</v>
      </c>
      <c r="T33" s="12">
        <f>'Z1_6_1'!Q27</f>
        <v>138</v>
      </c>
      <c r="U33" s="12">
        <f>'Z1_6_1'!R27</f>
        <v>131</v>
      </c>
      <c r="V33" s="12">
        <f>'Z1_6_1'!S27</f>
        <v>126</v>
      </c>
      <c r="W33" s="13">
        <f>'Z1_6_1'!T27</f>
        <v>411</v>
      </c>
      <c r="X33" s="12">
        <f>'Z1_6_1'!T27</f>
        <v>411</v>
      </c>
      <c r="Y33" s="12">
        <f>'Z1_6_1'!U27</f>
        <v>295</v>
      </c>
      <c r="Z33" s="16"/>
    </row>
    <row r="34" spans="1:26" s="14" customFormat="1" ht="15" customHeight="1">
      <c r="A34" s="4">
        <v>27</v>
      </c>
      <c r="B34" s="5" t="str">
        <f>'Z1_6_1'!Y28</f>
        <v>Чечельницький районний суд Вінницької області</v>
      </c>
      <c r="C34" s="12">
        <f>'Z1_6_1'!A28</f>
        <v>131</v>
      </c>
      <c r="D34" s="12">
        <f>'Z1_6_1'!B28</f>
        <v>34</v>
      </c>
      <c r="E34" s="12">
        <f>'Z1_6_1'!C28</f>
        <v>18</v>
      </c>
      <c r="F34" s="12">
        <f>'Z1_6_1'!D28</f>
        <v>5</v>
      </c>
      <c r="G34" s="12">
        <f>'Z1_6_1'!E28</f>
        <v>284</v>
      </c>
      <c r="H34" s="12">
        <f>'Z1_6_1'!F28</f>
        <v>252</v>
      </c>
      <c r="I34" s="12">
        <f>'Z1_6_1'!G28</f>
        <v>189</v>
      </c>
      <c r="J34" s="12">
        <f>'Z1_6_1'!H28</f>
        <v>179</v>
      </c>
      <c r="K34" s="13">
        <f>'Z1_6_1'!I28</f>
        <v>622</v>
      </c>
      <c r="L34" s="18">
        <f t="shared" si="0"/>
        <v>622</v>
      </c>
      <c r="M34" s="18">
        <f t="shared" si="1"/>
        <v>470</v>
      </c>
      <c r="N34" s="12">
        <f>'Z1_6_1'!L28</f>
        <v>126</v>
      </c>
      <c r="O34" s="12"/>
      <c r="P34" s="12">
        <f>'Z1_6_1'!M28</f>
        <v>30</v>
      </c>
      <c r="Q34" s="12">
        <f>'Z1_6_1'!N28</f>
        <v>18</v>
      </c>
      <c r="R34" s="12">
        <f>'Z1_6_1'!O28</f>
        <v>5</v>
      </c>
      <c r="S34" s="12">
        <f>'Z1_6_1'!P28</f>
        <v>238</v>
      </c>
      <c r="T34" s="12">
        <f>'Z1_6_1'!Q28</f>
        <v>213</v>
      </c>
      <c r="U34" s="12">
        <f>'Z1_6_1'!R28</f>
        <v>180</v>
      </c>
      <c r="V34" s="12">
        <f>'Z1_6_1'!S28</f>
        <v>173</v>
      </c>
      <c r="W34" s="13">
        <f>'Z1_6_1'!T28</f>
        <v>562</v>
      </c>
      <c r="X34" s="12">
        <f>'Z1_6_1'!T28</f>
        <v>562</v>
      </c>
      <c r="Y34" s="12">
        <f>'Z1_6_1'!U28</f>
        <v>421</v>
      </c>
      <c r="Z34" s="16"/>
    </row>
    <row r="35" spans="1:26" s="14" customFormat="1" ht="15" customHeight="1">
      <c r="A35" s="4">
        <v>28</v>
      </c>
      <c r="B35" s="5" t="str">
        <f>'Z1_6_1'!Y29</f>
        <v>Шаргородський районний суд Вінницької області</v>
      </c>
      <c r="C35" s="12">
        <f>'Z1_6_1'!A29</f>
        <v>203</v>
      </c>
      <c r="D35" s="12">
        <f>'Z1_6_1'!B29</f>
        <v>67</v>
      </c>
      <c r="E35" s="12">
        <f>'Z1_6_1'!C29</f>
        <v>17</v>
      </c>
      <c r="F35" s="12">
        <f>'Z1_6_1'!D29</f>
        <v>16</v>
      </c>
      <c r="G35" s="12">
        <f>'Z1_6_1'!E29</f>
        <v>509</v>
      </c>
      <c r="H35" s="12">
        <f>'Z1_6_1'!F29</f>
        <v>439</v>
      </c>
      <c r="I35" s="12">
        <f>'Z1_6_1'!G29</f>
        <v>418</v>
      </c>
      <c r="J35" s="12">
        <f>'Z1_6_1'!H29</f>
        <v>406</v>
      </c>
      <c r="K35" s="13">
        <f>'Z1_6_1'!I29</f>
        <v>1147</v>
      </c>
      <c r="L35" s="18">
        <f t="shared" si="0"/>
        <v>1147</v>
      </c>
      <c r="M35" s="18">
        <f t="shared" si="1"/>
        <v>928</v>
      </c>
      <c r="N35" s="12">
        <f>'Z1_6_1'!L29</f>
        <v>182</v>
      </c>
      <c r="O35" s="12"/>
      <c r="P35" s="12">
        <f>'Z1_6_1'!M29</f>
        <v>49</v>
      </c>
      <c r="Q35" s="12">
        <f>'Z1_6_1'!N29</f>
        <v>14</v>
      </c>
      <c r="R35" s="12">
        <f>'Z1_6_1'!O29</f>
        <v>13</v>
      </c>
      <c r="S35" s="12">
        <f>'Z1_6_1'!P29</f>
        <v>434</v>
      </c>
      <c r="T35" s="12">
        <f>'Z1_6_1'!Q29</f>
        <v>367</v>
      </c>
      <c r="U35" s="12">
        <f>'Z1_6_1'!R29</f>
        <v>384</v>
      </c>
      <c r="V35" s="12">
        <f>'Z1_6_1'!S29</f>
        <v>374</v>
      </c>
      <c r="W35" s="13">
        <f>'Z1_6_1'!T29</f>
        <v>1014</v>
      </c>
      <c r="X35" s="12">
        <f>'Z1_6_1'!T29</f>
        <v>1014</v>
      </c>
      <c r="Y35" s="12">
        <f>'Z1_6_1'!U29</f>
        <v>803</v>
      </c>
      <c r="Z35" s="16"/>
    </row>
    <row r="36" spans="1:26" s="14" customFormat="1" ht="15" customHeight="1">
      <c r="A36" s="4">
        <v>29</v>
      </c>
      <c r="B36" s="5" t="str">
        <f>'Z1_6_1'!Y30</f>
        <v>Ямпільський районний суд Вінницької області</v>
      </c>
      <c r="C36" s="12">
        <f>'Z1_6_1'!A30</f>
        <v>177</v>
      </c>
      <c r="D36" s="12">
        <f>'Z1_6_1'!B30</f>
        <v>68</v>
      </c>
      <c r="E36" s="12">
        <f>'Z1_6_1'!C30</f>
        <v>34</v>
      </c>
      <c r="F36" s="12">
        <f>'Z1_6_1'!D30</f>
        <v>30</v>
      </c>
      <c r="G36" s="12">
        <f>'Z1_6_1'!E30</f>
        <v>442</v>
      </c>
      <c r="H36" s="12">
        <f>'Z1_6_1'!F30</f>
        <v>379</v>
      </c>
      <c r="I36" s="12">
        <f>'Z1_6_1'!G30</f>
        <v>369</v>
      </c>
      <c r="J36" s="12">
        <f>'Z1_6_1'!H30</f>
        <v>362</v>
      </c>
      <c r="K36" s="13">
        <f>'Z1_6_1'!I30</f>
        <v>1022</v>
      </c>
      <c r="L36" s="18">
        <f t="shared" si="0"/>
        <v>1022</v>
      </c>
      <c r="M36" s="18">
        <f t="shared" si="1"/>
        <v>839</v>
      </c>
      <c r="N36" s="12">
        <f>'Z1_6_1'!L30</f>
        <v>153</v>
      </c>
      <c r="O36" s="12"/>
      <c r="P36" s="12">
        <f>'Z1_6_1'!M30</f>
        <v>46</v>
      </c>
      <c r="Q36" s="12">
        <f>'Z1_6_1'!N30</f>
        <v>26</v>
      </c>
      <c r="R36" s="12">
        <f>'Z1_6_1'!O30</f>
        <v>22</v>
      </c>
      <c r="S36" s="12">
        <f>'Z1_6_1'!P30</f>
        <v>344</v>
      </c>
      <c r="T36" s="12">
        <f>'Z1_6_1'!Q30</f>
        <v>296</v>
      </c>
      <c r="U36" s="12">
        <f>'Z1_6_1'!R30</f>
        <v>356</v>
      </c>
      <c r="V36" s="12">
        <f>'Z1_6_1'!S30</f>
        <v>349</v>
      </c>
      <c r="W36" s="13">
        <f>'Z1_6_1'!T30</f>
        <v>879</v>
      </c>
      <c r="X36" s="12">
        <f>'Z1_6_1'!T30</f>
        <v>879</v>
      </c>
      <c r="Y36" s="12">
        <f>'Z1_6_1'!U30</f>
        <v>713</v>
      </c>
      <c r="Z36" s="16"/>
    </row>
    <row r="37" spans="1:26" s="14" customFormat="1" ht="15" customHeight="1" hidden="1">
      <c r="A37" s="4">
        <v>30</v>
      </c>
      <c r="B37" s="5">
        <f>'Z1_6_1'!Y31</f>
        <v>0</v>
      </c>
      <c r="C37" s="12">
        <f>'Z1_6_1'!A31</f>
        <v>0</v>
      </c>
      <c r="D37" s="12">
        <f>'Z1_6_1'!B31</f>
        <v>0</v>
      </c>
      <c r="E37" s="12">
        <f>'Z1_6_1'!C31</f>
        <v>0</v>
      </c>
      <c r="F37" s="12">
        <f>'Z1_6_1'!D31</f>
        <v>0</v>
      </c>
      <c r="G37" s="12">
        <f>'Z1_6_1'!E31</f>
        <v>0</v>
      </c>
      <c r="H37" s="12">
        <f>'Z1_6_1'!F31</f>
        <v>0</v>
      </c>
      <c r="I37" s="12">
        <f>'Z1_6_1'!G31</f>
        <v>0</v>
      </c>
      <c r="J37" s="12">
        <f>'Z1_6_1'!H31</f>
        <v>0</v>
      </c>
      <c r="K37" s="13">
        <f>'Z1_6_1'!I31</f>
        <v>0</v>
      </c>
      <c r="L37" s="18">
        <f t="shared" si="0"/>
        <v>0</v>
      </c>
      <c r="M37" s="18">
        <f t="shared" si="1"/>
        <v>0</v>
      </c>
      <c r="N37" s="12">
        <f>'Z1_6_1'!L31</f>
        <v>0</v>
      </c>
      <c r="O37" s="12"/>
      <c r="P37" s="12">
        <f>'Z1_6_1'!M31</f>
        <v>0</v>
      </c>
      <c r="Q37" s="12">
        <f>'Z1_6_1'!N31</f>
        <v>0</v>
      </c>
      <c r="R37" s="12">
        <f>'Z1_6_1'!O31</f>
        <v>0</v>
      </c>
      <c r="S37" s="12">
        <f>'Z1_6_1'!P31</f>
        <v>0</v>
      </c>
      <c r="T37" s="12">
        <f>'Z1_6_1'!Q31</f>
        <v>0</v>
      </c>
      <c r="U37" s="12">
        <f>'Z1_6_1'!R31</f>
        <v>0</v>
      </c>
      <c r="V37" s="12">
        <f>'Z1_6_1'!S31</f>
        <v>0</v>
      </c>
      <c r="W37" s="13">
        <f>'Z1_6_1'!T31</f>
        <v>0</v>
      </c>
      <c r="X37" s="12">
        <f>'Z1_6_1'!T31</f>
        <v>0</v>
      </c>
      <c r="Y37" s="12">
        <f>'Z1_6_1'!U31</f>
        <v>0</v>
      </c>
      <c r="Z37" s="16"/>
    </row>
    <row r="38" spans="1:26" s="14" customFormat="1" ht="15" customHeight="1" hidden="1">
      <c r="A38" s="4">
        <v>31</v>
      </c>
      <c r="B38" s="5">
        <f>'Z1_6_1'!Y32</f>
        <v>0</v>
      </c>
      <c r="C38" s="12">
        <f>'Z1_6_1'!A32</f>
        <v>0</v>
      </c>
      <c r="D38" s="12">
        <f>'Z1_6_1'!B32</f>
        <v>0</v>
      </c>
      <c r="E38" s="12">
        <f>'Z1_6_1'!C32</f>
        <v>0</v>
      </c>
      <c r="F38" s="12">
        <f>'Z1_6_1'!D32</f>
        <v>0</v>
      </c>
      <c r="G38" s="12">
        <f>'Z1_6_1'!E32</f>
        <v>0</v>
      </c>
      <c r="H38" s="12">
        <f>'Z1_6_1'!F32</f>
        <v>0</v>
      </c>
      <c r="I38" s="12">
        <f>'Z1_6_1'!G32</f>
        <v>0</v>
      </c>
      <c r="J38" s="12">
        <f>'Z1_6_1'!H32</f>
        <v>0</v>
      </c>
      <c r="K38" s="13">
        <f>'Z1_6_1'!I32</f>
        <v>0</v>
      </c>
      <c r="L38" s="18">
        <f t="shared" si="0"/>
        <v>0</v>
      </c>
      <c r="M38" s="18">
        <f t="shared" si="1"/>
        <v>0</v>
      </c>
      <c r="N38" s="12">
        <f>'Z1_6_1'!L32</f>
        <v>0</v>
      </c>
      <c r="O38" s="12"/>
      <c r="P38" s="12">
        <f>'Z1_6_1'!M32</f>
        <v>0</v>
      </c>
      <c r="Q38" s="12">
        <f>'Z1_6_1'!N32</f>
        <v>0</v>
      </c>
      <c r="R38" s="12">
        <f>'Z1_6_1'!O32</f>
        <v>0</v>
      </c>
      <c r="S38" s="12">
        <f>'Z1_6_1'!P32</f>
        <v>0</v>
      </c>
      <c r="T38" s="12">
        <f>'Z1_6_1'!Q32</f>
        <v>0</v>
      </c>
      <c r="U38" s="12">
        <f>'Z1_6_1'!R32</f>
        <v>0</v>
      </c>
      <c r="V38" s="12">
        <f>'Z1_6_1'!S32</f>
        <v>0</v>
      </c>
      <c r="W38" s="13">
        <f>'Z1_6_1'!T32</f>
        <v>0</v>
      </c>
      <c r="X38" s="12">
        <f>'Z1_6_1'!T32</f>
        <v>0</v>
      </c>
      <c r="Y38" s="12">
        <f>'Z1_6_1'!U32</f>
        <v>0</v>
      </c>
      <c r="Z38" s="16"/>
    </row>
    <row r="39" spans="1:26" s="14" customFormat="1" ht="15" customHeight="1" hidden="1">
      <c r="A39" s="4">
        <v>32</v>
      </c>
      <c r="B39" s="5">
        <f>'Z1_6_1'!Y33</f>
        <v>0</v>
      </c>
      <c r="C39" s="12">
        <f>'Z1_6_1'!A33</f>
        <v>0</v>
      </c>
      <c r="D39" s="12">
        <f>'Z1_6_1'!B33</f>
        <v>0</v>
      </c>
      <c r="E39" s="12">
        <f>'Z1_6_1'!C33</f>
        <v>0</v>
      </c>
      <c r="F39" s="12">
        <f>'Z1_6_1'!D33</f>
        <v>0</v>
      </c>
      <c r="G39" s="12">
        <f>'Z1_6_1'!E33</f>
        <v>0</v>
      </c>
      <c r="H39" s="12">
        <f>'Z1_6_1'!F33</f>
        <v>0</v>
      </c>
      <c r="I39" s="12">
        <f>'Z1_6_1'!G33</f>
        <v>0</v>
      </c>
      <c r="J39" s="12">
        <f>'Z1_6_1'!H33</f>
        <v>0</v>
      </c>
      <c r="K39" s="13">
        <f>'Z1_6_1'!I33</f>
        <v>0</v>
      </c>
      <c r="L39" s="18">
        <f t="shared" si="0"/>
        <v>0</v>
      </c>
      <c r="M39" s="18">
        <f t="shared" si="1"/>
        <v>0</v>
      </c>
      <c r="N39" s="12">
        <f>'Z1_6_1'!L33</f>
        <v>0</v>
      </c>
      <c r="O39" s="12"/>
      <c r="P39" s="12">
        <f>'Z1_6_1'!M33</f>
        <v>0</v>
      </c>
      <c r="Q39" s="12">
        <f>'Z1_6_1'!N33</f>
        <v>0</v>
      </c>
      <c r="R39" s="12">
        <f>'Z1_6_1'!O33</f>
        <v>0</v>
      </c>
      <c r="S39" s="12">
        <f>'Z1_6_1'!P33</f>
        <v>0</v>
      </c>
      <c r="T39" s="12">
        <f>'Z1_6_1'!Q33</f>
        <v>0</v>
      </c>
      <c r="U39" s="12">
        <f>'Z1_6_1'!R33</f>
        <v>0</v>
      </c>
      <c r="V39" s="12">
        <f>'Z1_6_1'!S33</f>
        <v>0</v>
      </c>
      <c r="W39" s="13">
        <f>'Z1_6_1'!T33</f>
        <v>0</v>
      </c>
      <c r="X39" s="12">
        <f>'Z1_6_1'!T33</f>
        <v>0</v>
      </c>
      <c r="Y39" s="12">
        <f>'Z1_6_1'!U33</f>
        <v>0</v>
      </c>
      <c r="Z39" s="16"/>
    </row>
    <row r="40" spans="1:26" s="14" customFormat="1" ht="15" customHeight="1" hidden="1">
      <c r="A40" s="4">
        <v>33</v>
      </c>
      <c r="B40" s="5">
        <f>'Z1_6_1'!Y34</f>
        <v>0</v>
      </c>
      <c r="C40" s="12">
        <f>'Z1_6_1'!A34</f>
        <v>0</v>
      </c>
      <c r="D40" s="12">
        <f>'Z1_6_1'!B34</f>
        <v>0</v>
      </c>
      <c r="E40" s="12">
        <f>'Z1_6_1'!C34</f>
        <v>0</v>
      </c>
      <c r="F40" s="12">
        <f>'Z1_6_1'!D34</f>
        <v>0</v>
      </c>
      <c r="G40" s="12">
        <f>'Z1_6_1'!E34</f>
        <v>0</v>
      </c>
      <c r="H40" s="12">
        <f>'Z1_6_1'!F34</f>
        <v>0</v>
      </c>
      <c r="I40" s="12">
        <f>'Z1_6_1'!G34</f>
        <v>0</v>
      </c>
      <c r="J40" s="12">
        <f>'Z1_6_1'!H34</f>
        <v>0</v>
      </c>
      <c r="K40" s="13">
        <f>'Z1_6_1'!I34</f>
        <v>0</v>
      </c>
      <c r="L40" s="18">
        <f t="shared" si="0"/>
        <v>0</v>
      </c>
      <c r="M40" s="18">
        <f t="shared" si="1"/>
        <v>0</v>
      </c>
      <c r="N40" s="12">
        <f>'Z1_6_1'!L34</f>
        <v>0</v>
      </c>
      <c r="O40" s="12"/>
      <c r="P40" s="12">
        <f>'Z1_6_1'!M34</f>
        <v>0</v>
      </c>
      <c r="Q40" s="12">
        <f>'Z1_6_1'!N34</f>
        <v>0</v>
      </c>
      <c r="R40" s="12">
        <f>'Z1_6_1'!O34</f>
        <v>0</v>
      </c>
      <c r="S40" s="12">
        <f>'Z1_6_1'!P34</f>
        <v>0</v>
      </c>
      <c r="T40" s="12">
        <f>'Z1_6_1'!Q34</f>
        <v>0</v>
      </c>
      <c r="U40" s="12">
        <f>'Z1_6_1'!R34</f>
        <v>0</v>
      </c>
      <c r="V40" s="12">
        <f>'Z1_6_1'!S34</f>
        <v>0</v>
      </c>
      <c r="W40" s="13">
        <f>'Z1_6_1'!T34</f>
        <v>0</v>
      </c>
      <c r="X40" s="12">
        <f>'Z1_6_1'!T34</f>
        <v>0</v>
      </c>
      <c r="Y40" s="12">
        <f>'Z1_6_1'!U34</f>
        <v>0</v>
      </c>
      <c r="Z40" s="16"/>
    </row>
    <row r="41" spans="1:26" s="14" customFormat="1" ht="15" customHeight="1" hidden="1">
      <c r="A41" s="4">
        <v>34</v>
      </c>
      <c r="B41" s="5">
        <f>'Z1_6_1'!Y35</f>
        <v>0</v>
      </c>
      <c r="C41" s="12">
        <f>'Z1_6_1'!A35</f>
        <v>0</v>
      </c>
      <c r="D41" s="12">
        <f>'Z1_6_1'!B35</f>
        <v>0</v>
      </c>
      <c r="E41" s="12">
        <f>'Z1_6_1'!C35</f>
        <v>0</v>
      </c>
      <c r="F41" s="12">
        <f>'Z1_6_1'!D35</f>
        <v>0</v>
      </c>
      <c r="G41" s="12">
        <f>'Z1_6_1'!E35</f>
        <v>0</v>
      </c>
      <c r="H41" s="12">
        <f>'Z1_6_1'!F35</f>
        <v>0</v>
      </c>
      <c r="I41" s="12">
        <f>'Z1_6_1'!G35</f>
        <v>0</v>
      </c>
      <c r="J41" s="12">
        <f>'Z1_6_1'!H35</f>
        <v>0</v>
      </c>
      <c r="K41" s="13">
        <f>'Z1_6_1'!I35</f>
        <v>0</v>
      </c>
      <c r="L41" s="18">
        <f t="shared" si="0"/>
        <v>0</v>
      </c>
      <c r="M41" s="18">
        <f t="shared" si="1"/>
        <v>0</v>
      </c>
      <c r="N41" s="12">
        <f>'Z1_6_1'!L35</f>
        <v>0</v>
      </c>
      <c r="O41" s="12"/>
      <c r="P41" s="12">
        <f>'Z1_6_1'!M35</f>
        <v>0</v>
      </c>
      <c r="Q41" s="12">
        <f>'Z1_6_1'!N35</f>
        <v>0</v>
      </c>
      <c r="R41" s="12">
        <f>'Z1_6_1'!O35</f>
        <v>0</v>
      </c>
      <c r="S41" s="12">
        <f>'Z1_6_1'!P35</f>
        <v>0</v>
      </c>
      <c r="T41" s="12">
        <f>'Z1_6_1'!Q35</f>
        <v>0</v>
      </c>
      <c r="U41" s="12">
        <f>'Z1_6_1'!R35</f>
        <v>0</v>
      </c>
      <c r="V41" s="12">
        <f>'Z1_6_1'!S35</f>
        <v>0</v>
      </c>
      <c r="W41" s="13">
        <f>'Z1_6_1'!T35</f>
        <v>0</v>
      </c>
      <c r="X41" s="12">
        <f>'Z1_6_1'!T35</f>
        <v>0</v>
      </c>
      <c r="Y41" s="12">
        <f>'Z1_6_1'!U35</f>
        <v>0</v>
      </c>
      <c r="Z41" s="16"/>
    </row>
    <row r="42" spans="1:26" s="14" customFormat="1" ht="15" customHeight="1" hidden="1">
      <c r="A42" s="4">
        <v>35</v>
      </c>
      <c r="B42" s="5">
        <f>'Z1_6_1'!Y36</f>
        <v>0</v>
      </c>
      <c r="C42" s="12">
        <f>'Z1_6_1'!A36</f>
        <v>0</v>
      </c>
      <c r="D42" s="12">
        <f>'Z1_6_1'!B36</f>
        <v>0</v>
      </c>
      <c r="E42" s="12">
        <f>'Z1_6_1'!C36</f>
        <v>0</v>
      </c>
      <c r="F42" s="12">
        <f>'Z1_6_1'!D36</f>
        <v>0</v>
      </c>
      <c r="G42" s="12">
        <f>'Z1_6_1'!E36</f>
        <v>0</v>
      </c>
      <c r="H42" s="12">
        <f>'Z1_6_1'!F36</f>
        <v>0</v>
      </c>
      <c r="I42" s="12">
        <f>'Z1_6_1'!G36</f>
        <v>0</v>
      </c>
      <c r="J42" s="12">
        <f>'Z1_6_1'!H36</f>
        <v>0</v>
      </c>
      <c r="K42" s="13">
        <f>'Z1_6_1'!I36</f>
        <v>0</v>
      </c>
      <c r="L42" s="18">
        <f t="shared" si="0"/>
        <v>0</v>
      </c>
      <c r="M42" s="18">
        <f t="shared" si="1"/>
        <v>0</v>
      </c>
      <c r="N42" s="12">
        <f>'Z1_6_1'!L36</f>
        <v>0</v>
      </c>
      <c r="O42" s="12"/>
      <c r="P42" s="12">
        <f>'Z1_6_1'!M36</f>
        <v>0</v>
      </c>
      <c r="Q42" s="12">
        <f>'Z1_6_1'!N36</f>
        <v>0</v>
      </c>
      <c r="R42" s="12">
        <f>'Z1_6_1'!O36</f>
        <v>0</v>
      </c>
      <c r="S42" s="12">
        <f>'Z1_6_1'!P36</f>
        <v>0</v>
      </c>
      <c r="T42" s="12">
        <f>'Z1_6_1'!Q36</f>
        <v>0</v>
      </c>
      <c r="U42" s="12">
        <f>'Z1_6_1'!R36</f>
        <v>0</v>
      </c>
      <c r="V42" s="12">
        <f>'Z1_6_1'!S36</f>
        <v>0</v>
      </c>
      <c r="W42" s="13">
        <f>'Z1_6_1'!T36</f>
        <v>0</v>
      </c>
      <c r="X42" s="12">
        <f>'Z1_6_1'!T36</f>
        <v>0</v>
      </c>
      <c r="Y42" s="12">
        <f>'Z1_6_1'!U36</f>
        <v>0</v>
      </c>
      <c r="Z42" s="16"/>
    </row>
    <row r="43" spans="1:26" s="14" customFormat="1" ht="15" customHeight="1" hidden="1">
      <c r="A43" s="4">
        <v>36</v>
      </c>
      <c r="B43" s="5">
        <f>'Z1_6_1'!Y37</f>
        <v>0</v>
      </c>
      <c r="C43" s="12">
        <f>'Z1_6_1'!A37</f>
        <v>0</v>
      </c>
      <c r="D43" s="12">
        <f>'Z1_6_1'!B37</f>
        <v>0</v>
      </c>
      <c r="E43" s="12">
        <f>'Z1_6_1'!C37</f>
        <v>0</v>
      </c>
      <c r="F43" s="12">
        <f>'Z1_6_1'!D37</f>
        <v>0</v>
      </c>
      <c r="G43" s="12">
        <f>'Z1_6_1'!E37</f>
        <v>0</v>
      </c>
      <c r="H43" s="12">
        <f>'Z1_6_1'!F37</f>
        <v>0</v>
      </c>
      <c r="I43" s="12">
        <f>'Z1_6_1'!G37</f>
        <v>0</v>
      </c>
      <c r="J43" s="12">
        <f>'Z1_6_1'!H37</f>
        <v>0</v>
      </c>
      <c r="K43" s="13">
        <f>'Z1_6_1'!I37</f>
        <v>0</v>
      </c>
      <c r="L43" s="18">
        <f t="shared" si="0"/>
        <v>0</v>
      </c>
      <c r="M43" s="18">
        <f t="shared" si="1"/>
        <v>0</v>
      </c>
      <c r="N43" s="12">
        <f>'Z1_6_1'!L37</f>
        <v>0</v>
      </c>
      <c r="O43" s="12"/>
      <c r="P43" s="12">
        <f>'Z1_6_1'!M37</f>
        <v>0</v>
      </c>
      <c r="Q43" s="12">
        <f>'Z1_6_1'!N37</f>
        <v>0</v>
      </c>
      <c r="R43" s="12">
        <f>'Z1_6_1'!O37</f>
        <v>0</v>
      </c>
      <c r="S43" s="12">
        <f>'Z1_6_1'!P37</f>
        <v>0</v>
      </c>
      <c r="T43" s="12">
        <f>'Z1_6_1'!Q37</f>
        <v>0</v>
      </c>
      <c r="U43" s="12">
        <f>'Z1_6_1'!R37</f>
        <v>0</v>
      </c>
      <c r="V43" s="12">
        <f>'Z1_6_1'!S37</f>
        <v>0</v>
      </c>
      <c r="W43" s="13">
        <f>'Z1_6_1'!T37</f>
        <v>0</v>
      </c>
      <c r="X43" s="12">
        <f>'Z1_6_1'!T37</f>
        <v>0</v>
      </c>
      <c r="Y43" s="12">
        <f>'Z1_6_1'!U37</f>
        <v>0</v>
      </c>
      <c r="Z43" s="16"/>
    </row>
    <row r="44" spans="1:26" s="14" customFormat="1" ht="15" customHeight="1" hidden="1">
      <c r="A44" s="4">
        <v>37</v>
      </c>
      <c r="B44" s="5">
        <f>'Z1_6_1'!Y38</f>
        <v>0</v>
      </c>
      <c r="C44" s="12">
        <f>'Z1_6_1'!A38</f>
        <v>0</v>
      </c>
      <c r="D44" s="12">
        <f>'Z1_6_1'!B38</f>
        <v>0</v>
      </c>
      <c r="E44" s="12">
        <f>'Z1_6_1'!C38</f>
        <v>0</v>
      </c>
      <c r="F44" s="12">
        <f>'Z1_6_1'!D38</f>
        <v>0</v>
      </c>
      <c r="G44" s="12">
        <f>'Z1_6_1'!E38</f>
        <v>0</v>
      </c>
      <c r="H44" s="12">
        <f>'Z1_6_1'!F38</f>
        <v>0</v>
      </c>
      <c r="I44" s="12">
        <f>'Z1_6_1'!G38</f>
        <v>0</v>
      </c>
      <c r="J44" s="12">
        <f>'Z1_6_1'!H38</f>
        <v>0</v>
      </c>
      <c r="K44" s="13">
        <f>'Z1_6_1'!I38</f>
        <v>0</v>
      </c>
      <c r="L44" s="18">
        <f t="shared" si="0"/>
        <v>0</v>
      </c>
      <c r="M44" s="18">
        <f t="shared" si="1"/>
        <v>0</v>
      </c>
      <c r="N44" s="12">
        <f>'Z1_6_1'!L38</f>
        <v>0</v>
      </c>
      <c r="O44" s="12"/>
      <c r="P44" s="12">
        <f>'Z1_6_1'!M38</f>
        <v>0</v>
      </c>
      <c r="Q44" s="12">
        <f>'Z1_6_1'!N38</f>
        <v>0</v>
      </c>
      <c r="R44" s="12">
        <f>'Z1_6_1'!O38</f>
        <v>0</v>
      </c>
      <c r="S44" s="12">
        <f>'Z1_6_1'!P38</f>
        <v>0</v>
      </c>
      <c r="T44" s="12">
        <f>'Z1_6_1'!Q38</f>
        <v>0</v>
      </c>
      <c r="U44" s="12">
        <f>'Z1_6_1'!R38</f>
        <v>0</v>
      </c>
      <c r="V44" s="12">
        <f>'Z1_6_1'!S38</f>
        <v>0</v>
      </c>
      <c r="W44" s="13">
        <f>'Z1_6_1'!T38</f>
        <v>0</v>
      </c>
      <c r="X44" s="12">
        <f>'Z1_6_1'!T38</f>
        <v>0</v>
      </c>
      <c r="Y44" s="12">
        <f>'Z1_6_1'!U38</f>
        <v>0</v>
      </c>
      <c r="Z44" s="16"/>
    </row>
    <row r="45" spans="1:26" s="14" customFormat="1" ht="15" customHeight="1" hidden="1">
      <c r="A45" s="4">
        <v>38</v>
      </c>
      <c r="B45" s="5">
        <f>'Z1_6_1'!Y39</f>
        <v>0</v>
      </c>
      <c r="C45" s="12">
        <f>'Z1_6_1'!A39</f>
        <v>0</v>
      </c>
      <c r="D45" s="12">
        <f>'Z1_6_1'!B39</f>
        <v>0</v>
      </c>
      <c r="E45" s="12">
        <f>'Z1_6_1'!C39</f>
        <v>0</v>
      </c>
      <c r="F45" s="12">
        <f>'Z1_6_1'!D39</f>
        <v>0</v>
      </c>
      <c r="G45" s="12">
        <f>'Z1_6_1'!E39</f>
        <v>0</v>
      </c>
      <c r="H45" s="12">
        <f>'Z1_6_1'!F39</f>
        <v>0</v>
      </c>
      <c r="I45" s="12">
        <f>'Z1_6_1'!G39</f>
        <v>0</v>
      </c>
      <c r="J45" s="12">
        <f>'Z1_6_1'!H39</f>
        <v>0</v>
      </c>
      <c r="K45" s="13">
        <f>'Z1_6_1'!I39</f>
        <v>0</v>
      </c>
      <c r="L45" s="18">
        <f t="shared" si="0"/>
        <v>0</v>
      </c>
      <c r="M45" s="18">
        <f t="shared" si="1"/>
        <v>0</v>
      </c>
      <c r="N45" s="12">
        <f>'Z1_6_1'!L39</f>
        <v>0</v>
      </c>
      <c r="O45" s="12"/>
      <c r="P45" s="12">
        <f>'Z1_6_1'!M39</f>
        <v>0</v>
      </c>
      <c r="Q45" s="12">
        <f>'Z1_6_1'!N39</f>
        <v>0</v>
      </c>
      <c r="R45" s="12">
        <f>'Z1_6_1'!O39</f>
        <v>0</v>
      </c>
      <c r="S45" s="12">
        <f>'Z1_6_1'!P39</f>
        <v>0</v>
      </c>
      <c r="T45" s="12">
        <f>'Z1_6_1'!Q39</f>
        <v>0</v>
      </c>
      <c r="U45" s="12">
        <f>'Z1_6_1'!R39</f>
        <v>0</v>
      </c>
      <c r="V45" s="12">
        <f>'Z1_6_1'!S39</f>
        <v>0</v>
      </c>
      <c r="W45" s="13">
        <f>'Z1_6_1'!T39</f>
        <v>0</v>
      </c>
      <c r="X45" s="12">
        <f>'Z1_6_1'!T39</f>
        <v>0</v>
      </c>
      <c r="Y45" s="12">
        <f>'Z1_6_1'!U39</f>
        <v>0</v>
      </c>
      <c r="Z45" s="16"/>
    </row>
    <row r="46" spans="1:26" s="14" customFormat="1" ht="15" customHeight="1" hidden="1">
      <c r="A46" s="4">
        <v>39</v>
      </c>
      <c r="B46" s="5">
        <f>'Z1_6_1'!Y40</f>
        <v>0</v>
      </c>
      <c r="C46" s="12">
        <f>'Z1_6_1'!A40</f>
        <v>0</v>
      </c>
      <c r="D46" s="12">
        <f>'Z1_6_1'!B40</f>
        <v>0</v>
      </c>
      <c r="E46" s="12">
        <f>'Z1_6_1'!C40</f>
        <v>0</v>
      </c>
      <c r="F46" s="12">
        <f>'Z1_6_1'!D40</f>
        <v>0</v>
      </c>
      <c r="G46" s="12">
        <f>'Z1_6_1'!E40</f>
        <v>0</v>
      </c>
      <c r="H46" s="12">
        <f>'Z1_6_1'!F40</f>
        <v>0</v>
      </c>
      <c r="I46" s="12">
        <f>'Z1_6_1'!G40</f>
        <v>0</v>
      </c>
      <c r="J46" s="12">
        <f>'Z1_6_1'!H40</f>
        <v>0</v>
      </c>
      <c r="K46" s="13">
        <f>'Z1_6_1'!I40</f>
        <v>0</v>
      </c>
      <c r="L46" s="18">
        <f t="shared" si="0"/>
        <v>0</v>
      </c>
      <c r="M46" s="18">
        <f t="shared" si="1"/>
        <v>0</v>
      </c>
      <c r="N46" s="12">
        <f>'Z1_6_1'!L40</f>
        <v>0</v>
      </c>
      <c r="O46" s="12"/>
      <c r="P46" s="12">
        <f>'Z1_6_1'!M40</f>
        <v>0</v>
      </c>
      <c r="Q46" s="12">
        <f>'Z1_6_1'!N40</f>
        <v>0</v>
      </c>
      <c r="R46" s="12">
        <f>'Z1_6_1'!O40</f>
        <v>0</v>
      </c>
      <c r="S46" s="12">
        <f>'Z1_6_1'!P40</f>
        <v>0</v>
      </c>
      <c r="T46" s="12">
        <f>'Z1_6_1'!Q40</f>
        <v>0</v>
      </c>
      <c r="U46" s="12">
        <f>'Z1_6_1'!R40</f>
        <v>0</v>
      </c>
      <c r="V46" s="12">
        <f>'Z1_6_1'!S40</f>
        <v>0</v>
      </c>
      <c r="W46" s="13">
        <f>'Z1_6_1'!T40</f>
        <v>0</v>
      </c>
      <c r="X46" s="12">
        <f>'Z1_6_1'!T40</f>
        <v>0</v>
      </c>
      <c r="Y46" s="12">
        <f>'Z1_6_1'!U40</f>
        <v>0</v>
      </c>
      <c r="Z46" s="16"/>
    </row>
    <row r="47" spans="1:26" s="14" customFormat="1" ht="15" customHeight="1" hidden="1">
      <c r="A47" s="4">
        <v>40</v>
      </c>
      <c r="B47" s="5">
        <f>'Z1_6_1'!Y41</f>
        <v>0</v>
      </c>
      <c r="C47" s="12">
        <f>'Z1_6_1'!A41</f>
        <v>0</v>
      </c>
      <c r="D47" s="12">
        <f>'Z1_6_1'!B41</f>
        <v>0</v>
      </c>
      <c r="E47" s="12">
        <f>'Z1_6_1'!C41</f>
        <v>0</v>
      </c>
      <c r="F47" s="12">
        <f>'Z1_6_1'!D41</f>
        <v>0</v>
      </c>
      <c r="G47" s="12">
        <f>'Z1_6_1'!E41</f>
        <v>0</v>
      </c>
      <c r="H47" s="12">
        <f>'Z1_6_1'!F41</f>
        <v>0</v>
      </c>
      <c r="I47" s="12">
        <f>'Z1_6_1'!G41</f>
        <v>0</v>
      </c>
      <c r="J47" s="12">
        <f>'Z1_6_1'!H41</f>
        <v>0</v>
      </c>
      <c r="K47" s="13">
        <f>'Z1_6_1'!I41</f>
        <v>0</v>
      </c>
      <c r="L47" s="18">
        <f t="shared" si="0"/>
        <v>0</v>
      </c>
      <c r="M47" s="18">
        <f t="shared" si="1"/>
        <v>0</v>
      </c>
      <c r="N47" s="12">
        <f>'Z1_6_1'!L41</f>
        <v>0</v>
      </c>
      <c r="O47" s="12"/>
      <c r="P47" s="12">
        <f>'Z1_6_1'!M41</f>
        <v>0</v>
      </c>
      <c r="Q47" s="12">
        <f>'Z1_6_1'!N41</f>
        <v>0</v>
      </c>
      <c r="R47" s="12">
        <f>'Z1_6_1'!O41</f>
        <v>0</v>
      </c>
      <c r="S47" s="12">
        <f>'Z1_6_1'!P41</f>
        <v>0</v>
      </c>
      <c r="T47" s="12">
        <f>'Z1_6_1'!Q41</f>
        <v>0</v>
      </c>
      <c r="U47" s="12">
        <f>'Z1_6_1'!R41</f>
        <v>0</v>
      </c>
      <c r="V47" s="12">
        <f>'Z1_6_1'!S41</f>
        <v>0</v>
      </c>
      <c r="W47" s="13">
        <f>'Z1_6_1'!T41</f>
        <v>0</v>
      </c>
      <c r="X47" s="12">
        <f>'Z1_6_1'!T41</f>
        <v>0</v>
      </c>
      <c r="Y47" s="12">
        <f>'Z1_6_1'!U41</f>
        <v>0</v>
      </c>
      <c r="Z47" s="16"/>
    </row>
    <row r="48" spans="1:26" s="14" customFormat="1" ht="15" customHeight="1" hidden="1">
      <c r="A48" s="4">
        <v>41</v>
      </c>
      <c r="B48" s="5">
        <f>'Z1_6_1'!Y42</f>
        <v>0</v>
      </c>
      <c r="C48" s="12">
        <f>'Z1_6_1'!A42</f>
        <v>0</v>
      </c>
      <c r="D48" s="12">
        <f>'Z1_6_1'!B42</f>
        <v>0</v>
      </c>
      <c r="E48" s="12">
        <f>'Z1_6_1'!C42</f>
        <v>0</v>
      </c>
      <c r="F48" s="12">
        <f>'Z1_6_1'!D42</f>
        <v>0</v>
      </c>
      <c r="G48" s="12">
        <f>'Z1_6_1'!E42</f>
        <v>0</v>
      </c>
      <c r="H48" s="12">
        <f>'Z1_6_1'!F42</f>
        <v>0</v>
      </c>
      <c r="I48" s="12">
        <f>'Z1_6_1'!G42</f>
        <v>0</v>
      </c>
      <c r="J48" s="12">
        <f>'Z1_6_1'!H42</f>
        <v>0</v>
      </c>
      <c r="K48" s="13">
        <f>'Z1_6_1'!I42</f>
        <v>0</v>
      </c>
      <c r="L48" s="18">
        <f t="shared" si="0"/>
        <v>0</v>
      </c>
      <c r="M48" s="18">
        <f t="shared" si="1"/>
        <v>0</v>
      </c>
      <c r="N48" s="12">
        <f>'Z1_6_1'!L42</f>
        <v>0</v>
      </c>
      <c r="O48" s="12"/>
      <c r="P48" s="12">
        <f>'Z1_6_1'!M42</f>
        <v>0</v>
      </c>
      <c r="Q48" s="12">
        <f>'Z1_6_1'!N42</f>
        <v>0</v>
      </c>
      <c r="R48" s="12">
        <f>'Z1_6_1'!O42</f>
        <v>0</v>
      </c>
      <c r="S48" s="12">
        <f>'Z1_6_1'!P42</f>
        <v>0</v>
      </c>
      <c r="T48" s="12">
        <f>'Z1_6_1'!Q42</f>
        <v>0</v>
      </c>
      <c r="U48" s="12">
        <f>'Z1_6_1'!R42</f>
        <v>0</v>
      </c>
      <c r="V48" s="12">
        <f>'Z1_6_1'!S42</f>
        <v>0</v>
      </c>
      <c r="W48" s="13">
        <f>'Z1_6_1'!T42</f>
        <v>0</v>
      </c>
      <c r="X48" s="12">
        <f>'Z1_6_1'!T42</f>
        <v>0</v>
      </c>
      <c r="Y48" s="12">
        <f>'Z1_6_1'!U42</f>
        <v>0</v>
      </c>
      <c r="Z48" s="16"/>
    </row>
    <row r="49" spans="1:26" s="14" customFormat="1" ht="15" customHeight="1" hidden="1">
      <c r="A49" s="4">
        <v>42</v>
      </c>
      <c r="B49" s="5">
        <f>'Z1_6_1'!Y43</f>
        <v>0</v>
      </c>
      <c r="C49" s="12">
        <f>'Z1_6_1'!A43</f>
        <v>0</v>
      </c>
      <c r="D49" s="12">
        <f>'Z1_6_1'!B43</f>
        <v>0</v>
      </c>
      <c r="E49" s="12">
        <f>'Z1_6_1'!C43</f>
        <v>0</v>
      </c>
      <c r="F49" s="12">
        <f>'Z1_6_1'!D43</f>
        <v>0</v>
      </c>
      <c r="G49" s="12">
        <f>'Z1_6_1'!E43</f>
        <v>0</v>
      </c>
      <c r="H49" s="12">
        <f>'Z1_6_1'!F43</f>
        <v>0</v>
      </c>
      <c r="I49" s="12">
        <f>'Z1_6_1'!G43</f>
        <v>0</v>
      </c>
      <c r="J49" s="12">
        <f>'Z1_6_1'!H43</f>
        <v>0</v>
      </c>
      <c r="K49" s="13">
        <f>'Z1_6_1'!I43</f>
        <v>0</v>
      </c>
      <c r="L49" s="18">
        <f t="shared" si="0"/>
        <v>0</v>
      </c>
      <c r="M49" s="18">
        <f t="shared" si="1"/>
        <v>0</v>
      </c>
      <c r="N49" s="12">
        <f>'Z1_6_1'!L43</f>
        <v>0</v>
      </c>
      <c r="O49" s="12"/>
      <c r="P49" s="12">
        <f>'Z1_6_1'!M43</f>
        <v>0</v>
      </c>
      <c r="Q49" s="12">
        <f>'Z1_6_1'!N43</f>
        <v>0</v>
      </c>
      <c r="R49" s="12">
        <f>'Z1_6_1'!O43</f>
        <v>0</v>
      </c>
      <c r="S49" s="12">
        <f>'Z1_6_1'!P43</f>
        <v>0</v>
      </c>
      <c r="T49" s="12">
        <f>'Z1_6_1'!Q43</f>
        <v>0</v>
      </c>
      <c r="U49" s="12">
        <f>'Z1_6_1'!R43</f>
        <v>0</v>
      </c>
      <c r="V49" s="12">
        <f>'Z1_6_1'!S43</f>
        <v>0</v>
      </c>
      <c r="W49" s="13">
        <f>'Z1_6_1'!T43</f>
        <v>0</v>
      </c>
      <c r="X49" s="12">
        <f>'Z1_6_1'!T43</f>
        <v>0</v>
      </c>
      <c r="Y49" s="12">
        <f>'Z1_6_1'!U43</f>
        <v>0</v>
      </c>
      <c r="Z49" s="16"/>
    </row>
    <row r="50" spans="1:26" s="14" customFormat="1" ht="15" customHeight="1" hidden="1">
      <c r="A50" s="4">
        <v>43</v>
      </c>
      <c r="B50" s="5">
        <f>'Z1_6_1'!Y44</f>
        <v>0</v>
      </c>
      <c r="C50" s="12">
        <f>'Z1_6_1'!A44</f>
        <v>0</v>
      </c>
      <c r="D50" s="12">
        <f>'Z1_6_1'!B44</f>
        <v>0</v>
      </c>
      <c r="E50" s="12">
        <f>'Z1_6_1'!C44</f>
        <v>0</v>
      </c>
      <c r="F50" s="12">
        <f>'Z1_6_1'!D44</f>
        <v>0</v>
      </c>
      <c r="G50" s="12">
        <f>'Z1_6_1'!E44</f>
        <v>0</v>
      </c>
      <c r="H50" s="12">
        <f>'Z1_6_1'!F44</f>
        <v>0</v>
      </c>
      <c r="I50" s="12">
        <f>'Z1_6_1'!G44</f>
        <v>0</v>
      </c>
      <c r="J50" s="12">
        <f>'Z1_6_1'!H44</f>
        <v>0</v>
      </c>
      <c r="K50" s="13">
        <f>'Z1_6_1'!I44</f>
        <v>0</v>
      </c>
      <c r="L50" s="18">
        <f t="shared" si="0"/>
        <v>0</v>
      </c>
      <c r="M50" s="18">
        <f t="shared" si="1"/>
        <v>0</v>
      </c>
      <c r="N50" s="12">
        <f>'Z1_6_1'!L44</f>
        <v>0</v>
      </c>
      <c r="O50" s="12"/>
      <c r="P50" s="12">
        <f>'Z1_6_1'!M44</f>
        <v>0</v>
      </c>
      <c r="Q50" s="12">
        <f>'Z1_6_1'!N44</f>
        <v>0</v>
      </c>
      <c r="R50" s="12">
        <f>'Z1_6_1'!O44</f>
        <v>0</v>
      </c>
      <c r="S50" s="12">
        <f>'Z1_6_1'!P44</f>
        <v>0</v>
      </c>
      <c r="T50" s="12">
        <f>'Z1_6_1'!Q44</f>
        <v>0</v>
      </c>
      <c r="U50" s="12">
        <f>'Z1_6_1'!R44</f>
        <v>0</v>
      </c>
      <c r="V50" s="12">
        <f>'Z1_6_1'!S44</f>
        <v>0</v>
      </c>
      <c r="W50" s="13">
        <f>'Z1_6_1'!T44</f>
        <v>0</v>
      </c>
      <c r="X50" s="12">
        <f>'Z1_6_1'!T44</f>
        <v>0</v>
      </c>
      <c r="Y50" s="12">
        <f>'Z1_6_1'!U44</f>
        <v>0</v>
      </c>
      <c r="Z50" s="16"/>
    </row>
    <row r="51" spans="1:26" s="14" customFormat="1" ht="15" customHeight="1" hidden="1">
      <c r="A51" s="4">
        <v>44</v>
      </c>
      <c r="B51" s="5">
        <f>'Z1_6_1'!Y45</f>
        <v>0</v>
      </c>
      <c r="C51" s="12">
        <f>'Z1_6_1'!A45</f>
        <v>0</v>
      </c>
      <c r="D51" s="12">
        <f>'Z1_6_1'!B45</f>
        <v>0</v>
      </c>
      <c r="E51" s="12">
        <f>'Z1_6_1'!C45</f>
        <v>0</v>
      </c>
      <c r="F51" s="12">
        <f>'Z1_6_1'!D45</f>
        <v>0</v>
      </c>
      <c r="G51" s="12">
        <f>'Z1_6_1'!E45</f>
        <v>0</v>
      </c>
      <c r="H51" s="12">
        <f>'Z1_6_1'!F45</f>
        <v>0</v>
      </c>
      <c r="I51" s="12">
        <f>'Z1_6_1'!G45</f>
        <v>0</v>
      </c>
      <c r="J51" s="12">
        <f>'Z1_6_1'!H45</f>
        <v>0</v>
      </c>
      <c r="K51" s="13">
        <f>'Z1_6_1'!I45</f>
        <v>0</v>
      </c>
      <c r="L51" s="18">
        <f t="shared" si="0"/>
        <v>0</v>
      </c>
      <c r="M51" s="18">
        <f t="shared" si="1"/>
        <v>0</v>
      </c>
      <c r="N51" s="12">
        <f>'Z1_6_1'!L45</f>
        <v>0</v>
      </c>
      <c r="O51" s="12"/>
      <c r="P51" s="12">
        <f>'Z1_6_1'!M45</f>
        <v>0</v>
      </c>
      <c r="Q51" s="12">
        <f>'Z1_6_1'!N45</f>
        <v>0</v>
      </c>
      <c r="R51" s="12">
        <f>'Z1_6_1'!O45</f>
        <v>0</v>
      </c>
      <c r="S51" s="12">
        <f>'Z1_6_1'!P45</f>
        <v>0</v>
      </c>
      <c r="T51" s="12">
        <f>'Z1_6_1'!Q45</f>
        <v>0</v>
      </c>
      <c r="U51" s="12">
        <f>'Z1_6_1'!R45</f>
        <v>0</v>
      </c>
      <c r="V51" s="12">
        <f>'Z1_6_1'!S45</f>
        <v>0</v>
      </c>
      <c r="W51" s="13">
        <f>'Z1_6_1'!T45</f>
        <v>0</v>
      </c>
      <c r="X51" s="12">
        <f>'Z1_6_1'!T45</f>
        <v>0</v>
      </c>
      <c r="Y51" s="12">
        <f>'Z1_6_1'!U45</f>
        <v>0</v>
      </c>
      <c r="Z51" s="16"/>
    </row>
    <row r="52" spans="1:26" s="14" customFormat="1" ht="15" customHeight="1" hidden="1">
      <c r="A52" s="4">
        <v>45</v>
      </c>
      <c r="B52" s="5">
        <f>'Z1_6_1'!Y46</f>
        <v>0</v>
      </c>
      <c r="C52" s="12">
        <f>'Z1_6_1'!A46</f>
        <v>0</v>
      </c>
      <c r="D52" s="12">
        <f>'Z1_6_1'!B46</f>
        <v>0</v>
      </c>
      <c r="E52" s="12">
        <f>'Z1_6_1'!C46</f>
        <v>0</v>
      </c>
      <c r="F52" s="12">
        <f>'Z1_6_1'!D46</f>
        <v>0</v>
      </c>
      <c r="G52" s="12">
        <f>'Z1_6_1'!E46</f>
        <v>0</v>
      </c>
      <c r="H52" s="12">
        <f>'Z1_6_1'!F46</f>
        <v>0</v>
      </c>
      <c r="I52" s="12">
        <f>'Z1_6_1'!G46</f>
        <v>0</v>
      </c>
      <c r="J52" s="12">
        <f>'Z1_6_1'!H46</f>
        <v>0</v>
      </c>
      <c r="K52" s="13">
        <f>'Z1_6_1'!I46</f>
        <v>0</v>
      </c>
      <c r="L52" s="18">
        <f t="shared" si="0"/>
        <v>0</v>
      </c>
      <c r="M52" s="18">
        <f t="shared" si="1"/>
        <v>0</v>
      </c>
      <c r="N52" s="12">
        <f>'Z1_6_1'!L46</f>
        <v>0</v>
      </c>
      <c r="O52" s="12"/>
      <c r="P52" s="12">
        <f>'Z1_6_1'!M46</f>
        <v>0</v>
      </c>
      <c r="Q52" s="12">
        <f>'Z1_6_1'!N46</f>
        <v>0</v>
      </c>
      <c r="R52" s="12">
        <f>'Z1_6_1'!O46</f>
        <v>0</v>
      </c>
      <c r="S52" s="12">
        <f>'Z1_6_1'!P46</f>
        <v>0</v>
      </c>
      <c r="T52" s="12">
        <f>'Z1_6_1'!Q46</f>
        <v>0</v>
      </c>
      <c r="U52" s="12">
        <f>'Z1_6_1'!R46</f>
        <v>0</v>
      </c>
      <c r="V52" s="12">
        <f>'Z1_6_1'!S46</f>
        <v>0</v>
      </c>
      <c r="W52" s="13">
        <f>'Z1_6_1'!T46</f>
        <v>0</v>
      </c>
      <c r="X52" s="12">
        <f>'Z1_6_1'!T46</f>
        <v>0</v>
      </c>
      <c r="Y52" s="12">
        <f>'Z1_6_1'!U46</f>
        <v>0</v>
      </c>
      <c r="Z52" s="16"/>
    </row>
    <row r="53" spans="1:26" s="14" customFormat="1" ht="15" customHeight="1" hidden="1">
      <c r="A53" s="4">
        <v>46</v>
      </c>
      <c r="B53" s="5">
        <f>'Z1_6_1'!Y47</f>
        <v>0</v>
      </c>
      <c r="C53" s="12">
        <f>'Z1_6_1'!A47</f>
        <v>0</v>
      </c>
      <c r="D53" s="12">
        <f>'Z1_6_1'!B47</f>
        <v>0</v>
      </c>
      <c r="E53" s="12">
        <f>'Z1_6_1'!C47</f>
        <v>0</v>
      </c>
      <c r="F53" s="12">
        <f>'Z1_6_1'!D47</f>
        <v>0</v>
      </c>
      <c r="G53" s="12">
        <f>'Z1_6_1'!E47</f>
        <v>0</v>
      </c>
      <c r="H53" s="12">
        <f>'Z1_6_1'!F47</f>
        <v>0</v>
      </c>
      <c r="I53" s="12">
        <f>'Z1_6_1'!G47</f>
        <v>0</v>
      </c>
      <c r="J53" s="12">
        <f>'Z1_6_1'!H47</f>
        <v>0</v>
      </c>
      <c r="K53" s="13">
        <f>'Z1_6_1'!I47</f>
        <v>0</v>
      </c>
      <c r="L53" s="18">
        <f t="shared" si="0"/>
        <v>0</v>
      </c>
      <c r="M53" s="18">
        <f t="shared" si="1"/>
        <v>0</v>
      </c>
      <c r="N53" s="12">
        <f>'Z1_6_1'!L47</f>
        <v>0</v>
      </c>
      <c r="O53" s="12"/>
      <c r="P53" s="12">
        <f>'Z1_6_1'!M47</f>
        <v>0</v>
      </c>
      <c r="Q53" s="12">
        <f>'Z1_6_1'!N47</f>
        <v>0</v>
      </c>
      <c r="R53" s="12">
        <f>'Z1_6_1'!O47</f>
        <v>0</v>
      </c>
      <c r="S53" s="12">
        <f>'Z1_6_1'!P47</f>
        <v>0</v>
      </c>
      <c r="T53" s="12">
        <f>'Z1_6_1'!Q47</f>
        <v>0</v>
      </c>
      <c r="U53" s="12">
        <f>'Z1_6_1'!R47</f>
        <v>0</v>
      </c>
      <c r="V53" s="12">
        <f>'Z1_6_1'!S47</f>
        <v>0</v>
      </c>
      <c r="W53" s="13">
        <f>'Z1_6_1'!T47</f>
        <v>0</v>
      </c>
      <c r="X53" s="12">
        <f>'Z1_6_1'!T47</f>
        <v>0</v>
      </c>
      <c r="Y53" s="12">
        <f>'Z1_6_1'!U47</f>
        <v>0</v>
      </c>
      <c r="Z53" s="16"/>
    </row>
    <row r="54" spans="1:26" s="14" customFormat="1" ht="15" customHeight="1" hidden="1">
      <c r="A54" s="4">
        <v>47</v>
      </c>
      <c r="B54" s="5">
        <f>'Z1_6_1'!Y48</f>
        <v>0</v>
      </c>
      <c r="C54" s="12">
        <f>'Z1_6_1'!A48</f>
        <v>0</v>
      </c>
      <c r="D54" s="12">
        <f>'Z1_6_1'!B48</f>
        <v>0</v>
      </c>
      <c r="E54" s="12">
        <f>'Z1_6_1'!C48</f>
        <v>0</v>
      </c>
      <c r="F54" s="12">
        <f>'Z1_6_1'!D48</f>
        <v>0</v>
      </c>
      <c r="G54" s="12">
        <f>'Z1_6_1'!E48</f>
        <v>0</v>
      </c>
      <c r="H54" s="12">
        <f>'Z1_6_1'!F48</f>
        <v>0</v>
      </c>
      <c r="I54" s="12">
        <f>'Z1_6_1'!G48</f>
        <v>0</v>
      </c>
      <c r="J54" s="12">
        <f>'Z1_6_1'!H48</f>
        <v>0</v>
      </c>
      <c r="K54" s="13">
        <f>'Z1_6_1'!I48</f>
        <v>0</v>
      </c>
      <c r="L54" s="18">
        <f t="shared" si="0"/>
        <v>0</v>
      </c>
      <c r="M54" s="18">
        <f t="shared" si="1"/>
        <v>0</v>
      </c>
      <c r="N54" s="12">
        <f>'Z1_6_1'!L48</f>
        <v>0</v>
      </c>
      <c r="O54" s="12"/>
      <c r="P54" s="12">
        <f>'Z1_6_1'!M48</f>
        <v>0</v>
      </c>
      <c r="Q54" s="12">
        <f>'Z1_6_1'!N48</f>
        <v>0</v>
      </c>
      <c r="R54" s="12">
        <f>'Z1_6_1'!O48</f>
        <v>0</v>
      </c>
      <c r="S54" s="12">
        <f>'Z1_6_1'!P48</f>
        <v>0</v>
      </c>
      <c r="T54" s="12">
        <f>'Z1_6_1'!Q48</f>
        <v>0</v>
      </c>
      <c r="U54" s="12">
        <f>'Z1_6_1'!R48</f>
        <v>0</v>
      </c>
      <c r="V54" s="12">
        <f>'Z1_6_1'!S48</f>
        <v>0</v>
      </c>
      <c r="W54" s="13">
        <f>'Z1_6_1'!T48</f>
        <v>0</v>
      </c>
      <c r="X54" s="12">
        <f>'Z1_6_1'!T48</f>
        <v>0</v>
      </c>
      <c r="Y54" s="12">
        <f>'Z1_6_1'!U48</f>
        <v>0</v>
      </c>
      <c r="Z54" s="16"/>
    </row>
    <row r="55" spans="1:26" s="14" customFormat="1" ht="15" customHeight="1" hidden="1">
      <c r="A55" s="4">
        <v>48</v>
      </c>
      <c r="B55" s="5">
        <f>'Z1_6_1'!Y49</f>
        <v>0</v>
      </c>
      <c r="C55" s="12">
        <f>'Z1_6_1'!A49</f>
        <v>0</v>
      </c>
      <c r="D55" s="12">
        <f>'Z1_6_1'!B49</f>
        <v>0</v>
      </c>
      <c r="E55" s="12">
        <f>'Z1_6_1'!C49</f>
        <v>0</v>
      </c>
      <c r="F55" s="12">
        <f>'Z1_6_1'!D49</f>
        <v>0</v>
      </c>
      <c r="G55" s="12">
        <f>'Z1_6_1'!E49</f>
        <v>0</v>
      </c>
      <c r="H55" s="12">
        <f>'Z1_6_1'!F49</f>
        <v>0</v>
      </c>
      <c r="I55" s="12">
        <f>'Z1_6_1'!G49</f>
        <v>0</v>
      </c>
      <c r="J55" s="12">
        <f>'Z1_6_1'!H49</f>
        <v>0</v>
      </c>
      <c r="K55" s="13">
        <f>'Z1_6_1'!I49</f>
        <v>0</v>
      </c>
      <c r="L55" s="18">
        <f t="shared" si="0"/>
        <v>0</v>
      </c>
      <c r="M55" s="18">
        <f t="shared" si="1"/>
        <v>0</v>
      </c>
      <c r="N55" s="12">
        <f>'Z1_6_1'!L49</f>
        <v>0</v>
      </c>
      <c r="O55" s="12"/>
      <c r="P55" s="12">
        <f>'Z1_6_1'!M49</f>
        <v>0</v>
      </c>
      <c r="Q55" s="12">
        <f>'Z1_6_1'!N49</f>
        <v>0</v>
      </c>
      <c r="R55" s="12">
        <f>'Z1_6_1'!O49</f>
        <v>0</v>
      </c>
      <c r="S55" s="12">
        <f>'Z1_6_1'!P49</f>
        <v>0</v>
      </c>
      <c r="T55" s="12">
        <f>'Z1_6_1'!Q49</f>
        <v>0</v>
      </c>
      <c r="U55" s="12">
        <f>'Z1_6_1'!R49</f>
        <v>0</v>
      </c>
      <c r="V55" s="12">
        <f>'Z1_6_1'!S49</f>
        <v>0</v>
      </c>
      <c r="W55" s="13">
        <f>'Z1_6_1'!T49</f>
        <v>0</v>
      </c>
      <c r="X55" s="12">
        <f>'Z1_6_1'!T49</f>
        <v>0</v>
      </c>
      <c r="Y55" s="12">
        <f>'Z1_6_1'!U49</f>
        <v>0</v>
      </c>
      <c r="Z55" s="16"/>
    </row>
    <row r="56" spans="1:26" s="14" customFormat="1" ht="15" customHeight="1" hidden="1">
      <c r="A56" s="4">
        <v>49</v>
      </c>
      <c r="B56" s="5">
        <f>'Z1_6_1'!Y50</f>
        <v>0</v>
      </c>
      <c r="C56" s="12">
        <f>'Z1_6_1'!A50</f>
        <v>0</v>
      </c>
      <c r="D56" s="12">
        <f>'Z1_6_1'!B50</f>
        <v>0</v>
      </c>
      <c r="E56" s="12">
        <f>'Z1_6_1'!C50</f>
        <v>0</v>
      </c>
      <c r="F56" s="12">
        <f>'Z1_6_1'!D50</f>
        <v>0</v>
      </c>
      <c r="G56" s="12">
        <f>'Z1_6_1'!E50</f>
        <v>0</v>
      </c>
      <c r="H56" s="12">
        <f>'Z1_6_1'!F50</f>
        <v>0</v>
      </c>
      <c r="I56" s="12">
        <f>'Z1_6_1'!G50</f>
        <v>0</v>
      </c>
      <c r="J56" s="12">
        <f>'Z1_6_1'!H50</f>
        <v>0</v>
      </c>
      <c r="K56" s="13">
        <f>'Z1_6_1'!I50</f>
        <v>0</v>
      </c>
      <c r="L56" s="18">
        <f t="shared" si="0"/>
        <v>0</v>
      </c>
      <c r="M56" s="18">
        <f t="shared" si="1"/>
        <v>0</v>
      </c>
      <c r="N56" s="12">
        <f>'Z1_6_1'!L50</f>
        <v>0</v>
      </c>
      <c r="O56" s="12"/>
      <c r="P56" s="12">
        <f>'Z1_6_1'!M50</f>
        <v>0</v>
      </c>
      <c r="Q56" s="12">
        <f>'Z1_6_1'!N50</f>
        <v>0</v>
      </c>
      <c r="R56" s="12">
        <f>'Z1_6_1'!O50</f>
        <v>0</v>
      </c>
      <c r="S56" s="12">
        <f>'Z1_6_1'!P50</f>
        <v>0</v>
      </c>
      <c r="T56" s="12">
        <f>'Z1_6_1'!Q50</f>
        <v>0</v>
      </c>
      <c r="U56" s="12">
        <f>'Z1_6_1'!R50</f>
        <v>0</v>
      </c>
      <c r="V56" s="12">
        <f>'Z1_6_1'!S50</f>
        <v>0</v>
      </c>
      <c r="W56" s="13">
        <f>'Z1_6_1'!T50</f>
        <v>0</v>
      </c>
      <c r="X56" s="12">
        <f>'Z1_6_1'!T50</f>
        <v>0</v>
      </c>
      <c r="Y56" s="12">
        <f>'Z1_6_1'!U50</f>
        <v>0</v>
      </c>
      <c r="Z56" s="16"/>
    </row>
    <row r="57" spans="1:26" s="14" customFormat="1" ht="15" customHeight="1" hidden="1">
      <c r="A57" s="4">
        <v>50</v>
      </c>
      <c r="B57" s="5">
        <f>'Z1_6_1'!Y51</f>
        <v>0</v>
      </c>
      <c r="C57" s="12">
        <f>'Z1_6_1'!A51</f>
        <v>0</v>
      </c>
      <c r="D57" s="12">
        <f>'Z1_6_1'!B51</f>
        <v>0</v>
      </c>
      <c r="E57" s="12">
        <f>'Z1_6_1'!C51</f>
        <v>0</v>
      </c>
      <c r="F57" s="12">
        <f>'Z1_6_1'!D51</f>
        <v>0</v>
      </c>
      <c r="G57" s="12">
        <f>'Z1_6_1'!E51</f>
        <v>0</v>
      </c>
      <c r="H57" s="12">
        <f>'Z1_6_1'!F51</f>
        <v>0</v>
      </c>
      <c r="I57" s="12">
        <f>'Z1_6_1'!G51</f>
        <v>0</v>
      </c>
      <c r="J57" s="12">
        <f>'Z1_6_1'!H51</f>
        <v>0</v>
      </c>
      <c r="K57" s="13">
        <f>'Z1_6_1'!I51</f>
        <v>0</v>
      </c>
      <c r="L57" s="18">
        <f t="shared" si="0"/>
        <v>0</v>
      </c>
      <c r="M57" s="18">
        <f t="shared" si="1"/>
        <v>0</v>
      </c>
      <c r="N57" s="12">
        <f>'Z1_6_1'!L51</f>
        <v>0</v>
      </c>
      <c r="O57" s="12"/>
      <c r="P57" s="12">
        <f>'Z1_6_1'!M51</f>
        <v>0</v>
      </c>
      <c r="Q57" s="12">
        <f>'Z1_6_1'!N51</f>
        <v>0</v>
      </c>
      <c r="R57" s="12">
        <f>'Z1_6_1'!O51</f>
        <v>0</v>
      </c>
      <c r="S57" s="12">
        <f>'Z1_6_1'!P51</f>
        <v>0</v>
      </c>
      <c r="T57" s="12">
        <f>'Z1_6_1'!Q51</f>
        <v>0</v>
      </c>
      <c r="U57" s="12">
        <f>'Z1_6_1'!R51</f>
        <v>0</v>
      </c>
      <c r="V57" s="12">
        <f>'Z1_6_1'!S51</f>
        <v>0</v>
      </c>
      <c r="W57" s="13">
        <f>'Z1_6_1'!T51</f>
        <v>0</v>
      </c>
      <c r="X57" s="12">
        <f>'Z1_6_1'!T51</f>
        <v>0</v>
      </c>
      <c r="Y57" s="12">
        <f>'Z1_6_1'!U51</f>
        <v>0</v>
      </c>
      <c r="Z57" s="16"/>
    </row>
    <row r="58" spans="1:26" s="14" customFormat="1" ht="15" customHeight="1" hidden="1">
      <c r="A58" s="4">
        <v>51</v>
      </c>
      <c r="B58" s="5">
        <f>'Z1_6_1'!Y52</f>
        <v>0</v>
      </c>
      <c r="C58" s="12">
        <f>'Z1_6_1'!A52</f>
        <v>0</v>
      </c>
      <c r="D58" s="12">
        <f>'Z1_6_1'!B52</f>
        <v>0</v>
      </c>
      <c r="E58" s="12">
        <f>'Z1_6_1'!C52</f>
        <v>0</v>
      </c>
      <c r="F58" s="12">
        <f>'Z1_6_1'!D52</f>
        <v>0</v>
      </c>
      <c r="G58" s="12">
        <f>'Z1_6_1'!E52</f>
        <v>0</v>
      </c>
      <c r="H58" s="12">
        <f>'Z1_6_1'!F52</f>
        <v>0</v>
      </c>
      <c r="I58" s="12">
        <f>'Z1_6_1'!G52</f>
        <v>0</v>
      </c>
      <c r="J58" s="12">
        <f>'Z1_6_1'!H52</f>
        <v>0</v>
      </c>
      <c r="K58" s="13">
        <f>'Z1_6_1'!I52</f>
        <v>0</v>
      </c>
      <c r="L58" s="18">
        <f t="shared" si="0"/>
        <v>0</v>
      </c>
      <c r="M58" s="18">
        <f t="shared" si="1"/>
        <v>0</v>
      </c>
      <c r="N58" s="12">
        <f>'Z1_6_1'!L52</f>
        <v>0</v>
      </c>
      <c r="O58" s="12"/>
      <c r="P58" s="12">
        <f>'Z1_6_1'!M52</f>
        <v>0</v>
      </c>
      <c r="Q58" s="12">
        <f>'Z1_6_1'!N52</f>
        <v>0</v>
      </c>
      <c r="R58" s="12">
        <f>'Z1_6_1'!O52</f>
        <v>0</v>
      </c>
      <c r="S58" s="12">
        <f>'Z1_6_1'!P52</f>
        <v>0</v>
      </c>
      <c r="T58" s="12">
        <f>'Z1_6_1'!Q52</f>
        <v>0</v>
      </c>
      <c r="U58" s="12">
        <f>'Z1_6_1'!R52</f>
        <v>0</v>
      </c>
      <c r="V58" s="12">
        <f>'Z1_6_1'!S52</f>
        <v>0</v>
      </c>
      <c r="W58" s="13">
        <f>'Z1_6_1'!T52</f>
        <v>0</v>
      </c>
      <c r="X58" s="12">
        <f>'Z1_6_1'!T52</f>
        <v>0</v>
      </c>
      <c r="Y58" s="12">
        <f>'Z1_6_1'!U52</f>
        <v>0</v>
      </c>
      <c r="Z58" s="16"/>
    </row>
    <row r="59" spans="1:26" s="14" customFormat="1" ht="15" customHeight="1" hidden="1">
      <c r="A59" s="4">
        <v>52</v>
      </c>
      <c r="B59" s="5">
        <f>'Z1_6_1'!Y53</f>
        <v>0</v>
      </c>
      <c r="C59" s="12">
        <f>'Z1_6_1'!A53</f>
        <v>0</v>
      </c>
      <c r="D59" s="12">
        <f>'Z1_6_1'!B53</f>
        <v>0</v>
      </c>
      <c r="E59" s="12">
        <f>'Z1_6_1'!C53</f>
        <v>0</v>
      </c>
      <c r="F59" s="12">
        <f>'Z1_6_1'!D53</f>
        <v>0</v>
      </c>
      <c r="G59" s="12">
        <f>'Z1_6_1'!E53</f>
        <v>0</v>
      </c>
      <c r="H59" s="12">
        <f>'Z1_6_1'!F53</f>
        <v>0</v>
      </c>
      <c r="I59" s="12">
        <f>'Z1_6_1'!G53</f>
        <v>0</v>
      </c>
      <c r="J59" s="12">
        <f>'Z1_6_1'!H53</f>
        <v>0</v>
      </c>
      <c r="K59" s="13">
        <f>'Z1_6_1'!I53</f>
        <v>0</v>
      </c>
      <c r="L59" s="18">
        <f t="shared" si="0"/>
        <v>0</v>
      </c>
      <c r="M59" s="18">
        <f t="shared" si="1"/>
        <v>0</v>
      </c>
      <c r="N59" s="12">
        <f>'Z1_6_1'!L53</f>
        <v>0</v>
      </c>
      <c r="O59" s="12"/>
      <c r="P59" s="12">
        <f>'Z1_6_1'!M53</f>
        <v>0</v>
      </c>
      <c r="Q59" s="12">
        <f>'Z1_6_1'!N53</f>
        <v>0</v>
      </c>
      <c r="R59" s="12">
        <f>'Z1_6_1'!O53</f>
        <v>0</v>
      </c>
      <c r="S59" s="12">
        <f>'Z1_6_1'!P53</f>
        <v>0</v>
      </c>
      <c r="T59" s="12">
        <f>'Z1_6_1'!Q53</f>
        <v>0</v>
      </c>
      <c r="U59" s="12">
        <f>'Z1_6_1'!R53</f>
        <v>0</v>
      </c>
      <c r="V59" s="12">
        <f>'Z1_6_1'!S53</f>
        <v>0</v>
      </c>
      <c r="W59" s="13">
        <f>'Z1_6_1'!T53</f>
        <v>0</v>
      </c>
      <c r="X59" s="12">
        <f>'Z1_6_1'!T53</f>
        <v>0</v>
      </c>
      <c r="Y59" s="12">
        <f>'Z1_6_1'!U53</f>
        <v>0</v>
      </c>
      <c r="Z59" s="16"/>
    </row>
    <row r="60" spans="1:26" s="14" customFormat="1" ht="15" customHeight="1" hidden="1">
      <c r="A60" s="4">
        <v>53</v>
      </c>
      <c r="B60" s="5">
        <f>'Z1_6_1'!Y54</f>
        <v>0</v>
      </c>
      <c r="C60" s="12">
        <f>'Z1_6_1'!A54</f>
        <v>0</v>
      </c>
      <c r="D60" s="12">
        <f>'Z1_6_1'!B54</f>
        <v>0</v>
      </c>
      <c r="E60" s="12">
        <f>'Z1_6_1'!C54</f>
        <v>0</v>
      </c>
      <c r="F60" s="12">
        <f>'Z1_6_1'!D54</f>
        <v>0</v>
      </c>
      <c r="G60" s="12">
        <f>'Z1_6_1'!E54</f>
        <v>0</v>
      </c>
      <c r="H60" s="12">
        <f>'Z1_6_1'!F54</f>
        <v>0</v>
      </c>
      <c r="I60" s="12">
        <f>'Z1_6_1'!G54</f>
        <v>0</v>
      </c>
      <c r="J60" s="12">
        <f>'Z1_6_1'!H54</f>
        <v>0</v>
      </c>
      <c r="K60" s="13"/>
      <c r="L60" s="18">
        <f t="shared" si="0"/>
        <v>0</v>
      </c>
      <c r="M60" s="18">
        <f t="shared" si="1"/>
        <v>0</v>
      </c>
      <c r="N60" s="12">
        <f>'Z1_6_1'!L54</f>
        <v>0</v>
      </c>
      <c r="O60" s="12"/>
      <c r="P60" s="12">
        <f>'Z1_6_1'!M54</f>
        <v>0</v>
      </c>
      <c r="Q60" s="12">
        <f>'Z1_6_1'!N54</f>
        <v>0</v>
      </c>
      <c r="R60" s="12">
        <f>'Z1_6_1'!O54</f>
        <v>0</v>
      </c>
      <c r="S60" s="12">
        <f>'Z1_6_1'!P54</f>
        <v>0</v>
      </c>
      <c r="T60" s="12">
        <f>'Z1_6_1'!Q54</f>
        <v>0</v>
      </c>
      <c r="U60" s="12">
        <f>'Z1_6_1'!R54</f>
        <v>0</v>
      </c>
      <c r="V60" s="12">
        <f>'Z1_6_1'!S54</f>
        <v>0</v>
      </c>
      <c r="W60" s="13"/>
      <c r="X60" s="12">
        <f>'Z1_6_1'!T54</f>
        <v>0</v>
      </c>
      <c r="Y60" s="12">
        <f>'Z1_6_1'!U54</f>
        <v>0</v>
      </c>
      <c r="Z60" s="16"/>
    </row>
    <row r="61" spans="1:26" s="14" customFormat="1" ht="15" customHeight="1" hidden="1">
      <c r="A61" s="4">
        <v>54</v>
      </c>
      <c r="B61" s="5">
        <f>'Z1_6_1'!Y55</f>
        <v>0</v>
      </c>
      <c r="C61" s="12">
        <f>'Z1_6_1'!A55</f>
        <v>0</v>
      </c>
      <c r="D61" s="12">
        <f>'Z1_6_1'!B55</f>
        <v>0</v>
      </c>
      <c r="E61" s="12">
        <f>'Z1_6_1'!C55</f>
        <v>0</v>
      </c>
      <c r="F61" s="12">
        <f>'Z1_6_1'!D55</f>
        <v>0</v>
      </c>
      <c r="G61" s="12">
        <f>'Z1_6_1'!E55</f>
        <v>0</v>
      </c>
      <c r="H61" s="12">
        <f>'Z1_6_1'!F55</f>
        <v>0</v>
      </c>
      <c r="I61" s="12">
        <f>'Z1_6_1'!G55</f>
        <v>0</v>
      </c>
      <c r="J61" s="12">
        <f>'Z1_6_1'!H55</f>
        <v>0</v>
      </c>
      <c r="K61" s="13"/>
      <c r="L61" s="18">
        <f t="shared" si="0"/>
        <v>0</v>
      </c>
      <c r="M61" s="18">
        <f t="shared" si="1"/>
        <v>0</v>
      </c>
      <c r="N61" s="12">
        <f>'Z1_6_1'!L55</f>
        <v>0</v>
      </c>
      <c r="O61" s="12"/>
      <c r="P61" s="12">
        <f>'Z1_6_1'!M55</f>
        <v>0</v>
      </c>
      <c r="Q61" s="12">
        <f>'Z1_6_1'!N55</f>
        <v>0</v>
      </c>
      <c r="R61" s="12">
        <f>'Z1_6_1'!O55</f>
        <v>0</v>
      </c>
      <c r="S61" s="12">
        <f>'Z1_6_1'!P55</f>
        <v>0</v>
      </c>
      <c r="T61" s="12">
        <f>'Z1_6_1'!Q55</f>
        <v>0</v>
      </c>
      <c r="U61" s="12">
        <f>'Z1_6_1'!R55</f>
        <v>0</v>
      </c>
      <c r="V61" s="12">
        <f>'Z1_6_1'!S55</f>
        <v>0</v>
      </c>
      <c r="W61" s="13"/>
      <c r="X61" s="12">
        <f>'Z1_6_1'!T55</f>
        <v>0</v>
      </c>
      <c r="Y61" s="12">
        <f>'Z1_6_1'!U55</f>
        <v>0</v>
      </c>
      <c r="Z61" s="16"/>
    </row>
    <row r="62" spans="1:26" s="14" customFormat="1" ht="15" customHeight="1" hidden="1">
      <c r="A62" s="4">
        <v>55</v>
      </c>
      <c r="B62" s="5">
        <f>'Z1_6_1'!Y56</f>
        <v>0</v>
      </c>
      <c r="C62" s="12">
        <f>'Z1_6_1'!A56</f>
        <v>0</v>
      </c>
      <c r="D62" s="12">
        <f>'Z1_6_1'!B56</f>
        <v>0</v>
      </c>
      <c r="E62" s="12">
        <f>'Z1_6_1'!C56</f>
        <v>0</v>
      </c>
      <c r="F62" s="12">
        <f>'Z1_6_1'!D56</f>
        <v>0</v>
      </c>
      <c r="G62" s="12">
        <f>'Z1_6_1'!E56</f>
        <v>0</v>
      </c>
      <c r="H62" s="12">
        <f>'Z1_6_1'!F56</f>
        <v>0</v>
      </c>
      <c r="I62" s="12">
        <f>'Z1_6_1'!G56</f>
        <v>0</v>
      </c>
      <c r="J62" s="12">
        <f>'Z1_6_1'!H56</f>
        <v>0</v>
      </c>
      <c r="K62" s="13"/>
      <c r="L62" s="18">
        <f t="shared" si="0"/>
        <v>0</v>
      </c>
      <c r="M62" s="18">
        <f t="shared" si="1"/>
        <v>0</v>
      </c>
      <c r="N62" s="12">
        <f>'Z1_6_1'!L56</f>
        <v>0</v>
      </c>
      <c r="O62" s="12"/>
      <c r="P62" s="12">
        <f>'Z1_6_1'!M56</f>
        <v>0</v>
      </c>
      <c r="Q62" s="12">
        <f>'Z1_6_1'!N56</f>
        <v>0</v>
      </c>
      <c r="R62" s="12">
        <f>'Z1_6_1'!O56</f>
        <v>0</v>
      </c>
      <c r="S62" s="12">
        <f>'Z1_6_1'!P56</f>
        <v>0</v>
      </c>
      <c r="T62" s="12">
        <f>'Z1_6_1'!Q56</f>
        <v>0</v>
      </c>
      <c r="U62" s="12">
        <f>'Z1_6_1'!R56</f>
        <v>0</v>
      </c>
      <c r="V62" s="12">
        <f>'Z1_6_1'!S56</f>
        <v>0</v>
      </c>
      <c r="W62" s="13"/>
      <c r="X62" s="12">
        <f>'Z1_6_1'!T56</f>
        <v>0</v>
      </c>
      <c r="Y62" s="12">
        <f>'Z1_6_1'!U56</f>
        <v>0</v>
      </c>
      <c r="Z62" s="16"/>
    </row>
    <row r="63" spans="1:26" s="14" customFormat="1" ht="15.75" customHeight="1">
      <c r="A63" s="6"/>
      <c r="B63" s="7" t="s">
        <v>13</v>
      </c>
      <c r="C63" s="15">
        <f>SUM(C8:C62)</f>
        <v>18784</v>
      </c>
      <c r="D63" s="15">
        <f aca="true" t="shared" si="2" ref="D63:Y63">SUM(D8:D62)</f>
        <v>3758</v>
      </c>
      <c r="E63" s="15">
        <f t="shared" si="2"/>
        <v>1424</v>
      </c>
      <c r="F63" s="15">
        <f t="shared" si="2"/>
        <v>1024</v>
      </c>
      <c r="G63" s="15">
        <f t="shared" si="2"/>
        <v>23886</v>
      </c>
      <c r="H63" s="15">
        <f t="shared" si="2"/>
        <v>18727</v>
      </c>
      <c r="I63" s="15">
        <f t="shared" si="2"/>
        <v>15520</v>
      </c>
      <c r="J63" s="15">
        <f t="shared" si="2"/>
        <v>15014</v>
      </c>
      <c r="K63" s="15">
        <f>SUM(K8:K62)</f>
        <v>59614</v>
      </c>
      <c r="L63" s="15">
        <f>SUM(L8:L62)</f>
        <v>59614</v>
      </c>
      <c r="M63" s="15">
        <f>SUM(M8:M62)</f>
        <v>38523</v>
      </c>
      <c r="N63" s="15">
        <f t="shared" si="2"/>
        <v>16657</v>
      </c>
      <c r="O63" s="15"/>
      <c r="P63" s="15">
        <f t="shared" si="2"/>
        <v>2160</v>
      </c>
      <c r="Q63" s="15">
        <f t="shared" si="2"/>
        <v>1068</v>
      </c>
      <c r="R63" s="15">
        <f t="shared" si="2"/>
        <v>755</v>
      </c>
      <c r="S63" s="15">
        <f t="shared" si="2"/>
        <v>17958</v>
      </c>
      <c r="T63" s="15">
        <f t="shared" si="2"/>
        <v>13961</v>
      </c>
      <c r="U63" s="15">
        <f t="shared" si="2"/>
        <v>14530</v>
      </c>
      <c r="V63" s="15">
        <f t="shared" si="2"/>
        <v>14101</v>
      </c>
      <c r="W63" s="15">
        <f t="shared" si="2"/>
        <v>50213</v>
      </c>
      <c r="X63" s="15">
        <f t="shared" si="2"/>
        <v>50213</v>
      </c>
      <c r="Y63" s="15">
        <f t="shared" si="2"/>
        <v>30977</v>
      </c>
      <c r="Z63" s="16"/>
    </row>
    <row r="64" spans="14:16" ht="5.25" customHeight="1">
      <c r="N64" s="8"/>
      <c r="O64" s="8"/>
      <c r="P64" s="8"/>
    </row>
    <row r="65" spans="2:16" ht="12.75">
      <c r="B65" s="1" t="s">
        <v>17</v>
      </c>
      <c r="I65" s="9"/>
      <c r="N65" s="8"/>
      <c r="O65" s="8"/>
      <c r="P65" s="8"/>
    </row>
    <row r="66" spans="14:16" ht="12.75">
      <c r="N66" s="8"/>
      <c r="O66" s="8"/>
      <c r="P66" s="8"/>
    </row>
    <row r="67" spans="14:16" ht="12.75">
      <c r="N67" s="8"/>
      <c r="O67" s="8"/>
      <c r="P67" s="8"/>
    </row>
    <row r="68" spans="14:16" ht="12.75">
      <c r="N68" s="8"/>
      <c r="O68" s="8"/>
      <c r="P68" s="8"/>
    </row>
    <row r="69" spans="14:16" ht="12.75">
      <c r="N69" s="8"/>
      <c r="O69" s="8"/>
      <c r="P69" s="8"/>
    </row>
    <row r="70" spans="14:16" ht="12.75">
      <c r="N70" s="8"/>
      <c r="O70" s="8"/>
      <c r="P70" s="8"/>
    </row>
    <row r="71" spans="14:16" ht="12.75">
      <c r="N71" s="8"/>
      <c r="O71" s="8"/>
      <c r="P71" s="8"/>
    </row>
    <row r="72" spans="14:16" ht="12.75">
      <c r="N72" s="8"/>
      <c r="O72" s="8"/>
      <c r="P72" s="8"/>
    </row>
    <row r="73" spans="14:16" ht="12.75">
      <c r="N73" s="8"/>
      <c r="O73" s="8"/>
      <c r="P73" s="8"/>
    </row>
    <row r="74" spans="14:16" ht="12.75">
      <c r="N74" s="8"/>
      <c r="O74" s="8"/>
      <c r="P74" s="8"/>
    </row>
    <row r="75" spans="14:16" ht="12.75">
      <c r="N75" s="8"/>
      <c r="O75" s="8"/>
      <c r="P75" s="8"/>
    </row>
    <row r="76" spans="14:16" ht="12.75">
      <c r="N76" s="8"/>
      <c r="O76" s="8"/>
      <c r="P76" s="8"/>
    </row>
    <row r="77" spans="14:16" ht="12.75">
      <c r="N77" s="8"/>
      <c r="O77" s="8"/>
      <c r="P77" s="8"/>
    </row>
    <row r="78" spans="14:16" ht="12.75">
      <c r="N78" s="8"/>
      <c r="O78" s="8"/>
      <c r="P78" s="8"/>
    </row>
    <row r="79" spans="14:16" ht="12.75">
      <c r="N79" s="8"/>
      <c r="O79" s="8"/>
      <c r="P79" s="8"/>
    </row>
    <row r="80" spans="14:16" ht="12.75">
      <c r="N80" s="8"/>
      <c r="O80" s="8"/>
      <c r="P80" s="8"/>
    </row>
    <row r="81" spans="14:16" ht="12.75">
      <c r="N81" s="8"/>
      <c r="O81" s="8"/>
      <c r="P81" s="8"/>
    </row>
    <row r="82" spans="14:16" ht="12.75">
      <c r="N82" s="8"/>
      <c r="O82" s="8"/>
      <c r="P82" s="8"/>
    </row>
    <row r="83" spans="14:16" ht="12.75">
      <c r="N83" s="8"/>
      <c r="O83" s="8"/>
      <c r="P83" s="8"/>
    </row>
    <row r="84" spans="14:16" ht="12.75">
      <c r="N84" s="8"/>
      <c r="O84" s="8"/>
      <c r="P84" s="8"/>
    </row>
    <row r="85" spans="14:16" ht="12.75">
      <c r="N85" s="8"/>
      <c r="O85" s="8"/>
      <c r="P85" s="8"/>
    </row>
    <row r="86" spans="14:16" ht="12.75">
      <c r="N86" s="8"/>
      <c r="O86" s="8"/>
      <c r="P86" s="8"/>
    </row>
    <row r="87" spans="14:16" ht="12.75">
      <c r="N87" s="8"/>
      <c r="O87" s="8"/>
      <c r="P87" s="8"/>
    </row>
    <row r="88" spans="14:16" ht="12.75">
      <c r="N88" s="8"/>
      <c r="O88" s="8"/>
      <c r="P88" s="8"/>
    </row>
    <row r="89" spans="14:16" ht="12.75">
      <c r="N89" s="8"/>
      <c r="O89" s="8"/>
      <c r="P89" s="8"/>
    </row>
    <row r="90" spans="14:16" ht="12.75">
      <c r="N90" s="8"/>
      <c r="O90" s="8"/>
      <c r="P90" s="8"/>
    </row>
    <row r="91" spans="14:16" ht="12.75">
      <c r="N91" s="8"/>
      <c r="O91" s="8"/>
      <c r="P91" s="8"/>
    </row>
  </sheetData>
  <sheetProtection/>
  <mergeCells count="18">
    <mergeCell ref="A2:B2"/>
    <mergeCell ref="C2:M2"/>
    <mergeCell ref="A4:A6"/>
    <mergeCell ref="B4:B6"/>
    <mergeCell ref="C4:M4"/>
    <mergeCell ref="K5:K6"/>
    <mergeCell ref="L5:M5"/>
    <mergeCell ref="C5:D5"/>
    <mergeCell ref="E5:F5"/>
    <mergeCell ref="G5:H5"/>
    <mergeCell ref="I5:J5"/>
    <mergeCell ref="U5:V5"/>
    <mergeCell ref="W5:W6"/>
    <mergeCell ref="X5:Y5"/>
    <mergeCell ref="N4:Y4"/>
    <mergeCell ref="S5:T5"/>
    <mergeCell ref="N5:P5"/>
    <mergeCell ref="Q5:R5"/>
  </mergeCells>
  <conditionalFormatting sqref="B8:B62">
    <cfRule type="cellIs" priority="1" dxfId="1" operator="equal" stopIfTrue="1">
      <formula>0</formula>
    </cfRule>
  </conditionalFormatting>
  <printOptions/>
  <pageMargins left="0.3937007874015748" right="0.3937007874015748" top="0.1968503937007874" bottom="0.1968503937007874" header="0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K1">
      <selection activeCell="Y2" sqref="Y2:Y25"/>
    </sheetView>
  </sheetViews>
  <sheetFormatPr defaultColWidth="9.00390625" defaultRowHeight="12.75"/>
  <sheetData>
    <row r="1" spans="1:26" ht="12.75">
      <c r="A1" s="10" t="s">
        <v>18</v>
      </c>
      <c r="B1" s="10" t="s">
        <v>19</v>
      </c>
      <c r="C1" s="10" t="s">
        <v>20</v>
      </c>
      <c r="D1" s="10" t="s">
        <v>21</v>
      </c>
      <c r="E1" s="10" t="s">
        <v>22</v>
      </c>
      <c r="F1" s="10" t="s">
        <v>23</v>
      </c>
      <c r="G1" s="10" t="s">
        <v>24</v>
      </c>
      <c r="H1" s="10" t="s">
        <v>25</v>
      </c>
      <c r="I1" s="10" t="s">
        <v>26</v>
      </c>
      <c r="J1" s="10" t="s">
        <v>27</v>
      </c>
      <c r="K1" s="10" t="s">
        <v>28</v>
      </c>
      <c r="L1" s="10" t="s">
        <v>29</v>
      </c>
      <c r="M1" s="10" t="s">
        <v>30</v>
      </c>
      <c r="N1" s="10" t="s">
        <v>31</v>
      </c>
      <c r="O1" s="10" t="s">
        <v>32</v>
      </c>
      <c r="P1" s="10" t="s">
        <v>33</v>
      </c>
      <c r="Q1" s="10" t="s">
        <v>34</v>
      </c>
      <c r="R1" s="10" t="s">
        <v>35</v>
      </c>
      <c r="S1" s="10" t="s">
        <v>36</v>
      </c>
      <c r="T1" s="10" t="s">
        <v>37</v>
      </c>
      <c r="U1" s="10" t="s">
        <v>38</v>
      </c>
      <c r="V1" s="10" t="s">
        <v>39</v>
      </c>
      <c r="W1" s="10" t="s">
        <v>40</v>
      </c>
      <c r="X1" s="10" t="s">
        <v>41</v>
      </c>
      <c r="Y1" s="10" t="s">
        <v>42</v>
      </c>
      <c r="Z1" s="10" t="s">
        <v>43</v>
      </c>
    </row>
    <row r="2" spans="1:26" ht="12.75">
      <c r="A2" s="10">
        <v>327</v>
      </c>
      <c r="B2" s="10">
        <v>85</v>
      </c>
      <c r="C2" s="10">
        <v>32</v>
      </c>
      <c r="D2" s="10">
        <v>27</v>
      </c>
      <c r="E2" s="10">
        <v>949</v>
      </c>
      <c r="F2" s="10">
        <v>723</v>
      </c>
      <c r="G2" s="10">
        <v>429</v>
      </c>
      <c r="H2" s="10">
        <v>398</v>
      </c>
      <c r="I2" s="10">
        <v>1737</v>
      </c>
      <c r="J2" s="10">
        <v>1233</v>
      </c>
      <c r="K2" s="10">
        <v>0</v>
      </c>
      <c r="L2" s="10">
        <v>285</v>
      </c>
      <c r="M2" s="10">
        <v>50</v>
      </c>
      <c r="N2" s="10">
        <v>25</v>
      </c>
      <c r="O2" s="10">
        <v>23</v>
      </c>
      <c r="P2" s="10">
        <v>705</v>
      </c>
      <c r="Q2" s="10">
        <v>562</v>
      </c>
      <c r="R2" s="10">
        <v>378</v>
      </c>
      <c r="S2" s="10">
        <v>359</v>
      </c>
      <c r="T2" s="10">
        <v>1393</v>
      </c>
      <c r="U2" s="10">
        <v>994</v>
      </c>
      <c r="V2" s="10">
        <v>0</v>
      </c>
      <c r="W2" s="10" t="s">
        <v>44</v>
      </c>
      <c r="X2" s="10">
        <v>1</v>
      </c>
      <c r="Y2" s="10" t="s">
        <v>45</v>
      </c>
      <c r="Z2" s="10" t="s">
        <v>46</v>
      </c>
    </row>
    <row r="3" spans="1:26" ht="12.75">
      <c r="A3" s="10">
        <v>563</v>
      </c>
      <c r="B3" s="10">
        <v>136</v>
      </c>
      <c r="C3" s="10">
        <v>39</v>
      </c>
      <c r="D3" s="10">
        <v>30</v>
      </c>
      <c r="E3" s="10">
        <v>757</v>
      </c>
      <c r="F3" s="10">
        <v>636</v>
      </c>
      <c r="G3" s="10">
        <v>899</v>
      </c>
      <c r="H3" s="10">
        <v>859</v>
      </c>
      <c r="I3" s="10">
        <v>2258</v>
      </c>
      <c r="J3" s="10">
        <v>1661</v>
      </c>
      <c r="K3" s="10">
        <v>0</v>
      </c>
      <c r="L3" s="10">
        <v>499</v>
      </c>
      <c r="M3" s="10">
        <v>89</v>
      </c>
      <c r="N3" s="10">
        <v>29</v>
      </c>
      <c r="O3" s="10">
        <v>21</v>
      </c>
      <c r="P3" s="10">
        <v>579</v>
      </c>
      <c r="Q3" s="10">
        <v>475</v>
      </c>
      <c r="R3" s="10">
        <v>840</v>
      </c>
      <c r="S3" s="10">
        <v>806</v>
      </c>
      <c r="T3" s="10">
        <v>1947</v>
      </c>
      <c r="U3" s="10">
        <v>1391</v>
      </c>
      <c r="V3" s="10">
        <v>0</v>
      </c>
      <c r="W3" s="10" t="s">
        <v>47</v>
      </c>
      <c r="X3" s="10">
        <v>2</v>
      </c>
      <c r="Y3" s="10" t="s">
        <v>48</v>
      </c>
      <c r="Z3" s="10" t="s">
        <v>49</v>
      </c>
    </row>
    <row r="4" spans="1:26" ht="12.75">
      <c r="A4" s="10">
        <v>7333</v>
      </c>
      <c r="B4" s="10">
        <v>1022</v>
      </c>
      <c r="C4" s="10">
        <v>557</v>
      </c>
      <c r="D4" s="10">
        <v>379</v>
      </c>
      <c r="E4" s="10">
        <v>6421</v>
      </c>
      <c r="F4" s="10">
        <v>4434</v>
      </c>
      <c r="G4" s="10">
        <v>4095</v>
      </c>
      <c r="H4" s="10">
        <v>4001</v>
      </c>
      <c r="I4" s="10">
        <v>18406</v>
      </c>
      <c r="J4" s="10">
        <v>9836</v>
      </c>
      <c r="K4" s="10">
        <v>0</v>
      </c>
      <c r="L4" s="10">
        <v>6568</v>
      </c>
      <c r="M4" s="10">
        <v>472</v>
      </c>
      <c r="N4" s="10">
        <v>412</v>
      </c>
      <c r="O4" s="10">
        <v>270</v>
      </c>
      <c r="P4" s="10">
        <v>4780</v>
      </c>
      <c r="Q4" s="10">
        <v>3221</v>
      </c>
      <c r="R4" s="10">
        <v>3745</v>
      </c>
      <c r="S4" s="10">
        <v>3661</v>
      </c>
      <c r="T4" s="10">
        <v>15505</v>
      </c>
      <c r="U4" s="10">
        <v>7624</v>
      </c>
      <c r="V4" s="10">
        <v>0</v>
      </c>
      <c r="W4" s="10" t="s">
        <v>50</v>
      </c>
      <c r="X4" s="10">
        <v>3</v>
      </c>
      <c r="Y4" s="10" t="s">
        <v>51</v>
      </c>
      <c r="Z4" s="10" t="s">
        <v>52</v>
      </c>
    </row>
    <row r="5" spans="1:26" ht="12.75">
      <c r="A5" s="10">
        <v>1142</v>
      </c>
      <c r="B5" s="10">
        <v>216</v>
      </c>
      <c r="C5" s="10">
        <v>75</v>
      </c>
      <c r="D5" s="10">
        <v>39</v>
      </c>
      <c r="E5" s="10">
        <v>1457</v>
      </c>
      <c r="F5" s="10">
        <v>1009</v>
      </c>
      <c r="G5" s="10">
        <v>464</v>
      </c>
      <c r="H5" s="10">
        <v>445</v>
      </c>
      <c r="I5" s="10">
        <v>3138</v>
      </c>
      <c r="J5" s="10">
        <v>1709</v>
      </c>
      <c r="K5" s="10">
        <v>0</v>
      </c>
      <c r="L5" s="10">
        <v>987</v>
      </c>
      <c r="M5" s="10">
        <v>103</v>
      </c>
      <c r="N5" s="10">
        <v>46</v>
      </c>
      <c r="O5" s="10">
        <v>22</v>
      </c>
      <c r="P5" s="10">
        <v>1053</v>
      </c>
      <c r="Q5" s="10">
        <v>676</v>
      </c>
      <c r="R5" s="10">
        <v>420</v>
      </c>
      <c r="S5" s="10">
        <v>401</v>
      </c>
      <c r="T5" s="10">
        <v>2506</v>
      </c>
      <c r="U5" s="10">
        <v>1202</v>
      </c>
      <c r="V5" s="10">
        <v>0</v>
      </c>
      <c r="W5" s="10" t="s">
        <v>53</v>
      </c>
      <c r="X5" s="10">
        <v>4</v>
      </c>
      <c r="Y5" s="10" t="s">
        <v>54</v>
      </c>
      <c r="Z5" s="10" t="s">
        <v>55</v>
      </c>
    </row>
    <row r="6" spans="1:26" ht="12.75">
      <c r="A6" s="10">
        <v>654</v>
      </c>
      <c r="B6" s="10">
        <v>211</v>
      </c>
      <c r="C6" s="10">
        <v>28</v>
      </c>
      <c r="D6" s="10">
        <v>20</v>
      </c>
      <c r="E6" s="10">
        <v>809</v>
      </c>
      <c r="F6" s="10">
        <v>634</v>
      </c>
      <c r="G6" s="10">
        <v>774</v>
      </c>
      <c r="H6" s="10">
        <v>747</v>
      </c>
      <c r="I6" s="10">
        <v>2265</v>
      </c>
      <c r="J6" s="10">
        <v>1612</v>
      </c>
      <c r="K6" s="10">
        <v>0</v>
      </c>
      <c r="L6" s="10">
        <v>516</v>
      </c>
      <c r="M6" s="10">
        <v>88</v>
      </c>
      <c r="N6" s="10">
        <v>16</v>
      </c>
      <c r="O6" s="10">
        <v>11</v>
      </c>
      <c r="P6" s="10">
        <v>606</v>
      </c>
      <c r="Q6" s="10">
        <v>475</v>
      </c>
      <c r="R6" s="10">
        <v>760</v>
      </c>
      <c r="S6" s="10">
        <v>734</v>
      </c>
      <c r="T6" s="10">
        <v>1898</v>
      </c>
      <c r="U6" s="10">
        <v>1308</v>
      </c>
      <c r="V6" s="10">
        <v>0</v>
      </c>
      <c r="W6" s="10" t="s">
        <v>56</v>
      </c>
      <c r="X6" s="10">
        <v>5</v>
      </c>
      <c r="Y6" s="10" t="s">
        <v>57</v>
      </c>
      <c r="Z6" s="10" t="s">
        <v>58</v>
      </c>
    </row>
    <row r="7" spans="1:26" ht="12.75">
      <c r="A7" s="10">
        <v>542</v>
      </c>
      <c r="B7" s="10">
        <v>169</v>
      </c>
      <c r="C7" s="10">
        <v>70</v>
      </c>
      <c r="D7" s="10">
        <v>54</v>
      </c>
      <c r="E7" s="10">
        <v>912</v>
      </c>
      <c r="F7" s="10">
        <v>673</v>
      </c>
      <c r="G7" s="10">
        <v>434</v>
      </c>
      <c r="H7" s="10">
        <v>431</v>
      </c>
      <c r="I7" s="10">
        <v>1958</v>
      </c>
      <c r="J7" s="10">
        <v>1327</v>
      </c>
      <c r="K7" s="10">
        <v>0</v>
      </c>
      <c r="L7" s="10">
        <v>461</v>
      </c>
      <c r="M7" s="10">
        <v>110</v>
      </c>
      <c r="N7" s="10">
        <v>57</v>
      </c>
      <c r="O7" s="10">
        <v>43</v>
      </c>
      <c r="P7" s="10">
        <v>681</v>
      </c>
      <c r="Q7" s="10">
        <v>493</v>
      </c>
      <c r="R7" s="10">
        <v>423</v>
      </c>
      <c r="S7" s="10">
        <v>420</v>
      </c>
      <c r="T7" s="10">
        <v>1622</v>
      </c>
      <c r="U7" s="10">
        <v>1066</v>
      </c>
      <c r="V7" s="10">
        <v>0</v>
      </c>
      <c r="W7" s="10" t="s">
        <v>59</v>
      </c>
      <c r="X7" s="10">
        <v>6</v>
      </c>
      <c r="Y7" s="10" t="s">
        <v>60</v>
      </c>
      <c r="Z7" s="10" t="s">
        <v>61</v>
      </c>
    </row>
    <row r="8" spans="1:26" ht="12.75">
      <c r="A8" s="10">
        <v>250</v>
      </c>
      <c r="B8" s="10">
        <v>69</v>
      </c>
      <c r="C8" s="10">
        <v>19</v>
      </c>
      <c r="D8" s="10">
        <v>17</v>
      </c>
      <c r="E8" s="10">
        <v>663</v>
      </c>
      <c r="F8" s="10">
        <v>602</v>
      </c>
      <c r="G8" s="10">
        <v>445</v>
      </c>
      <c r="H8" s="10">
        <v>431</v>
      </c>
      <c r="I8" s="10">
        <v>1377</v>
      </c>
      <c r="J8" s="10">
        <v>1119</v>
      </c>
      <c r="K8" s="10">
        <v>0</v>
      </c>
      <c r="L8" s="10">
        <v>224</v>
      </c>
      <c r="M8" s="10">
        <v>48</v>
      </c>
      <c r="N8" s="10">
        <v>13</v>
      </c>
      <c r="O8" s="10">
        <v>11</v>
      </c>
      <c r="P8" s="10">
        <v>541</v>
      </c>
      <c r="Q8" s="10">
        <v>488</v>
      </c>
      <c r="R8" s="10">
        <v>417</v>
      </c>
      <c r="S8" s="10">
        <v>404</v>
      </c>
      <c r="T8" s="10">
        <v>1195</v>
      </c>
      <c r="U8" s="10">
        <v>951</v>
      </c>
      <c r="V8" s="10">
        <v>0</v>
      </c>
      <c r="W8" s="10" t="s">
        <v>62</v>
      </c>
      <c r="X8" s="10">
        <v>7</v>
      </c>
      <c r="Y8" s="10" t="s">
        <v>63</v>
      </c>
      <c r="Z8" s="10" t="s">
        <v>64</v>
      </c>
    </row>
    <row r="9" spans="1:26" ht="12.75">
      <c r="A9" s="10">
        <v>509</v>
      </c>
      <c r="B9" s="10">
        <v>131</v>
      </c>
      <c r="C9" s="10">
        <v>40</v>
      </c>
      <c r="D9" s="10">
        <v>37</v>
      </c>
      <c r="E9" s="10">
        <v>872</v>
      </c>
      <c r="F9" s="10">
        <v>699</v>
      </c>
      <c r="G9" s="10">
        <v>660</v>
      </c>
      <c r="H9" s="10">
        <v>631</v>
      </c>
      <c r="I9" s="10">
        <v>2081</v>
      </c>
      <c r="J9" s="10">
        <v>1498</v>
      </c>
      <c r="K9" s="10">
        <v>0</v>
      </c>
      <c r="L9" s="10">
        <v>465</v>
      </c>
      <c r="M9" s="10">
        <v>96</v>
      </c>
      <c r="N9" s="10">
        <v>34</v>
      </c>
      <c r="O9" s="10">
        <v>31</v>
      </c>
      <c r="P9" s="10">
        <v>705</v>
      </c>
      <c r="Q9" s="10">
        <v>558</v>
      </c>
      <c r="R9" s="10">
        <v>637</v>
      </c>
      <c r="S9" s="10">
        <v>611</v>
      </c>
      <c r="T9" s="10">
        <v>1841</v>
      </c>
      <c r="U9" s="10">
        <v>1296</v>
      </c>
      <c r="V9" s="10">
        <v>0</v>
      </c>
      <c r="W9" s="10" t="s">
        <v>65</v>
      </c>
      <c r="X9" s="10">
        <v>8</v>
      </c>
      <c r="Y9" s="10" t="s">
        <v>66</v>
      </c>
      <c r="Z9" s="10" t="s">
        <v>67</v>
      </c>
    </row>
    <row r="10" spans="1:26" ht="12.75">
      <c r="A10" s="10">
        <v>465</v>
      </c>
      <c r="B10" s="10">
        <v>152</v>
      </c>
      <c r="C10" s="10">
        <v>36</v>
      </c>
      <c r="D10" s="10">
        <v>24</v>
      </c>
      <c r="E10" s="10">
        <v>1165</v>
      </c>
      <c r="F10" s="10">
        <v>965</v>
      </c>
      <c r="G10" s="10">
        <v>413</v>
      </c>
      <c r="H10" s="10">
        <v>395</v>
      </c>
      <c r="I10" s="10">
        <v>2079</v>
      </c>
      <c r="J10" s="10">
        <v>1536</v>
      </c>
      <c r="K10" s="10">
        <v>0</v>
      </c>
      <c r="L10" s="10">
        <v>371</v>
      </c>
      <c r="M10" s="10">
        <v>68</v>
      </c>
      <c r="N10" s="10">
        <v>22</v>
      </c>
      <c r="O10" s="10">
        <v>13</v>
      </c>
      <c r="P10" s="10">
        <v>803</v>
      </c>
      <c r="Q10" s="10">
        <v>661</v>
      </c>
      <c r="R10" s="10">
        <v>400</v>
      </c>
      <c r="S10" s="10">
        <v>384</v>
      </c>
      <c r="T10" s="10">
        <v>1596</v>
      </c>
      <c r="U10" s="10">
        <v>1126</v>
      </c>
      <c r="V10" s="10">
        <v>0</v>
      </c>
      <c r="W10" s="10" t="s">
        <v>68</v>
      </c>
      <c r="X10" s="10">
        <v>9</v>
      </c>
      <c r="Y10" s="10" t="s">
        <v>69</v>
      </c>
      <c r="Z10" s="10" t="s">
        <v>70</v>
      </c>
    </row>
    <row r="11" spans="1:26" ht="12.75">
      <c r="A11" s="10">
        <v>338</v>
      </c>
      <c r="B11" s="10">
        <v>57</v>
      </c>
      <c r="C11" s="10">
        <v>31</v>
      </c>
      <c r="D11" s="10">
        <v>22</v>
      </c>
      <c r="E11" s="10">
        <v>421</v>
      </c>
      <c r="F11" s="10">
        <v>392</v>
      </c>
      <c r="G11" s="10">
        <v>338</v>
      </c>
      <c r="H11" s="10">
        <v>328</v>
      </c>
      <c r="I11" s="10">
        <v>1128</v>
      </c>
      <c r="J11" s="10">
        <v>799</v>
      </c>
      <c r="K11" s="10">
        <v>0</v>
      </c>
      <c r="L11" s="10">
        <v>320</v>
      </c>
      <c r="M11" s="10">
        <v>46</v>
      </c>
      <c r="N11" s="10">
        <v>22</v>
      </c>
      <c r="O11" s="10">
        <v>14</v>
      </c>
      <c r="P11" s="10">
        <v>342</v>
      </c>
      <c r="Q11" s="10">
        <v>314</v>
      </c>
      <c r="R11" s="10">
        <v>320</v>
      </c>
      <c r="S11" s="10">
        <v>311</v>
      </c>
      <c r="T11" s="10">
        <v>1004</v>
      </c>
      <c r="U11" s="10">
        <v>685</v>
      </c>
      <c r="V11" s="10">
        <v>0</v>
      </c>
      <c r="W11" s="10" t="s">
        <v>71</v>
      </c>
      <c r="X11" s="10">
        <v>10</v>
      </c>
      <c r="Y11" s="10" t="s">
        <v>72</v>
      </c>
      <c r="Z11" s="10" t="s">
        <v>71</v>
      </c>
    </row>
    <row r="12" spans="1:26" ht="12.75">
      <c r="A12" s="10">
        <v>733</v>
      </c>
      <c r="B12" s="10">
        <v>55</v>
      </c>
      <c r="C12" s="10">
        <v>15</v>
      </c>
      <c r="D12" s="10">
        <v>13</v>
      </c>
      <c r="E12" s="10">
        <v>337</v>
      </c>
      <c r="F12" s="10">
        <v>243</v>
      </c>
      <c r="G12" s="10">
        <v>244</v>
      </c>
      <c r="H12" s="10">
        <v>243</v>
      </c>
      <c r="I12" s="10">
        <v>1329</v>
      </c>
      <c r="J12" s="10">
        <v>554</v>
      </c>
      <c r="K12" s="10">
        <v>0</v>
      </c>
      <c r="L12" s="10">
        <v>692</v>
      </c>
      <c r="M12" s="10">
        <v>31</v>
      </c>
      <c r="N12" s="10">
        <v>12</v>
      </c>
      <c r="O12" s="10">
        <v>10</v>
      </c>
      <c r="P12" s="10">
        <v>288</v>
      </c>
      <c r="Q12" s="10">
        <v>206</v>
      </c>
      <c r="R12" s="10">
        <v>239</v>
      </c>
      <c r="S12" s="10">
        <v>238</v>
      </c>
      <c r="T12" s="10">
        <v>1231</v>
      </c>
      <c r="U12" s="10">
        <v>485</v>
      </c>
      <c r="V12" s="10">
        <v>0</v>
      </c>
      <c r="W12" s="10" t="s">
        <v>73</v>
      </c>
      <c r="X12" s="10">
        <v>11</v>
      </c>
      <c r="Y12" s="10" t="s">
        <v>74</v>
      </c>
      <c r="Z12" s="10" t="s">
        <v>73</v>
      </c>
    </row>
    <row r="13" spans="1:26" ht="12.75">
      <c r="A13" s="10">
        <v>216</v>
      </c>
      <c r="B13" s="10">
        <v>90</v>
      </c>
      <c r="C13" s="10">
        <v>21</v>
      </c>
      <c r="D13" s="10">
        <v>10</v>
      </c>
      <c r="E13" s="10">
        <v>548</v>
      </c>
      <c r="F13" s="10">
        <v>395</v>
      </c>
      <c r="G13" s="10">
        <v>387</v>
      </c>
      <c r="H13" s="10">
        <v>373</v>
      </c>
      <c r="I13" s="10">
        <v>1172</v>
      </c>
      <c r="J13" s="10">
        <v>868</v>
      </c>
      <c r="K13" s="10">
        <v>0</v>
      </c>
      <c r="L13" s="10">
        <v>191</v>
      </c>
      <c r="M13" s="10">
        <v>70</v>
      </c>
      <c r="N13" s="10">
        <v>19</v>
      </c>
      <c r="O13" s="10">
        <v>8</v>
      </c>
      <c r="P13" s="10">
        <v>412</v>
      </c>
      <c r="Q13" s="10">
        <v>293</v>
      </c>
      <c r="R13" s="10">
        <v>352</v>
      </c>
      <c r="S13" s="10">
        <v>338</v>
      </c>
      <c r="T13" s="10">
        <v>974</v>
      </c>
      <c r="U13" s="10">
        <v>709</v>
      </c>
      <c r="V13" s="10">
        <v>0</v>
      </c>
      <c r="W13" s="10" t="s">
        <v>75</v>
      </c>
      <c r="X13" s="10">
        <v>12</v>
      </c>
      <c r="Y13" s="10" t="s">
        <v>76</v>
      </c>
      <c r="Z13" s="10" t="s">
        <v>75</v>
      </c>
    </row>
    <row r="14" spans="1:26" ht="12.75">
      <c r="A14" s="10">
        <v>643</v>
      </c>
      <c r="B14" s="10">
        <v>80</v>
      </c>
      <c r="C14" s="10">
        <v>21</v>
      </c>
      <c r="D14" s="10">
        <v>14</v>
      </c>
      <c r="E14" s="10">
        <v>428</v>
      </c>
      <c r="F14" s="10">
        <v>353</v>
      </c>
      <c r="G14" s="10">
        <v>339</v>
      </c>
      <c r="H14" s="10">
        <v>324</v>
      </c>
      <c r="I14" s="10">
        <v>1431</v>
      </c>
      <c r="J14" s="10">
        <v>771</v>
      </c>
      <c r="K14" s="10">
        <v>0</v>
      </c>
      <c r="L14" s="10">
        <v>598</v>
      </c>
      <c r="M14" s="10">
        <v>54</v>
      </c>
      <c r="N14" s="10">
        <v>16</v>
      </c>
      <c r="O14" s="10">
        <v>13</v>
      </c>
      <c r="P14" s="10">
        <v>350</v>
      </c>
      <c r="Q14" s="10">
        <v>280</v>
      </c>
      <c r="R14" s="10">
        <v>330</v>
      </c>
      <c r="S14" s="10">
        <v>316</v>
      </c>
      <c r="T14" s="10">
        <v>1294</v>
      </c>
      <c r="U14" s="10">
        <v>663</v>
      </c>
      <c r="V14" s="10">
        <v>0</v>
      </c>
      <c r="W14" s="10" t="s">
        <v>77</v>
      </c>
      <c r="X14" s="10">
        <v>13</v>
      </c>
      <c r="Y14" s="10" t="s">
        <v>78</v>
      </c>
      <c r="Z14" s="10" t="s">
        <v>77</v>
      </c>
    </row>
    <row r="15" spans="1:26" ht="12.75">
      <c r="A15" s="10">
        <v>773</v>
      </c>
      <c r="B15" s="10">
        <v>133</v>
      </c>
      <c r="C15" s="10">
        <v>34</v>
      </c>
      <c r="D15" s="10">
        <v>28</v>
      </c>
      <c r="E15" s="10">
        <v>806</v>
      </c>
      <c r="F15" s="10">
        <v>651</v>
      </c>
      <c r="G15" s="10">
        <v>629</v>
      </c>
      <c r="H15" s="10">
        <v>599</v>
      </c>
      <c r="I15" s="10">
        <v>2242</v>
      </c>
      <c r="J15" s="10">
        <v>1411</v>
      </c>
      <c r="K15" s="10">
        <v>0</v>
      </c>
      <c r="L15" s="10">
        <v>685</v>
      </c>
      <c r="M15" s="10">
        <v>77</v>
      </c>
      <c r="N15" s="10">
        <v>25</v>
      </c>
      <c r="O15" s="10">
        <v>21</v>
      </c>
      <c r="P15" s="10">
        <v>617</v>
      </c>
      <c r="Q15" s="10">
        <v>509</v>
      </c>
      <c r="R15" s="10">
        <v>599</v>
      </c>
      <c r="S15" s="10">
        <v>574</v>
      </c>
      <c r="T15" s="10">
        <v>1926</v>
      </c>
      <c r="U15" s="10">
        <v>1181</v>
      </c>
      <c r="V15" s="10">
        <v>0</v>
      </c>
      <c r="W15" s="10" t="s">
        <v>79</v>
      </c>
      <c r="X15" s="10">
        <v>14</v>
      </c>
      <c r="Y15" s="10" t="s">
        <v>80</v>
      </c>
      <c r="Z15" s="10" t="s">
        <v>79</v>
      </c>
    </row>
    <row r="16" spans="1:26" ht="12.75">
      <c r="A16" s="10">
        <v>111</v>
      </c>
      <c r="B16" s="10">
        <v>52</v>
      </c>
      <c r="C16" s="10">
        <v>30</v>
      </c>
      <c r="D16" s="10">
        <v>30</v>
      </c>
      <c r="E16" s="10">
        <v>381</v>
      </c>
      <c r="F16" s="10">
        <v>341</v>
      </c>
      <c r="G16" s="10">
        <v>136</v>
      </c>
      <c r="H16" s="10">
        <v>136</v>
      </c>
      <c r="I16" s="10">
        <v>658</v>
      </c>
      <c r="J16" s="10">
        <v>559</v>
      </c>
      <c r="K16" s="10">
        <v>0</v>
      </c>
      <c r="L16" s="10">
        <v>99</v>
      </c>
      <c r="M16" s="10">
        <v>40</v>
      </c>
      <c r="N16" s="10">
        <v>28</v>
      </c>
      <c r="O16" s="10">
        <v>28</v>
      </c>
      <c r="P16" s="10">
        <v>330</v>
      </c>
      <c r="Q16" s="10">
        <v>296</v>
      </c>
      <c r="R16" s="10">
        <v>135</v>
      </c>
      <c r="S16" s="10">
        <v>135</v>
      </c>
      <c r="T16" s="10">
        <v>592</v>
      </c>
      <c r="U16" s="10">
        <v>499</v>
      </c>
      <c r="V16" s="10">
        <v>0</v>
      </c>
      <c r="W16" s="10" t="s">
        <v>81</v>
      </c>
      <c r="X16" s="10">
        <v>15</v>
      </c>
      <c r="Y16" s="10" t="s">
        <v>82</v>
      </c>
      <c r="Z16" s="10" t="s">
        <v>81</v>
      </c>
    </row>
    <row r="17" spans="1:26" ht="12.75">
      <c r="A17" s="10">
        <v>506</v>
      </c>
      <c r="B17" s="10">
        <v>159</v>
      </c>
      <c r="C17" s="10">
        <v>39</v>
      </c>
      <c r="D17" s="10">
        <v>36</v>
      </c>
      <c r="E17" s="10">
        <v>786</v>
      </c>
      <c r="F17" s="10">
        <v>693</v>
      </c>
      <c r="G17" s="10">
        <v>436</v>
      </c>
      <c r="H17" s="10">
        <v>417</v>
      </c>
      <c r="I17" s="10">
        <v>1767</v>
      </c>
      <c r="J17" s="10">
        <v>1305</v>
      </c>
      <c r="K17" s="10">
        <v>0</v>
      </c>
      <c r="L17" s="10">
        <v>421</v>
      </c>
      <c r="M17" s="10">
        <v>86</v>
      </c>
      <c r="N17" s="10">
        <v>26</v>
      </c>
      <c r="O17" s="10">
        <v>23</v>
      </c>
      <c r="P17" s="10">
        <v>629</v>
      </c>
      <c r="Q17" s="10">
        <v>543</v>
      </c>
      <c r="R17" s="10">
        <v>407</v>
      </c>
      <c r="S17" s="10">
        <v>396</v>
      </c>
      <c r="T17" s="10">
        <v>1483</v>
      </c>
      <c r="U17" s="10">
        <v>1048</v>
      </c>
      <c r="V17" s="10">
        <v>0</v>
      </c>
      <c r="W17" s="10" t="s">
        <v>83</v>
      </c>
      <c r="X17" s="10">
        <v>16</v>
      </c>
      <c r="Y17" s="10" t="s">
        <v>84</v>
      </c>
      <c r="Z17" s="10" t="s">
        <v>83</v>
      </c>
    </row>
    <row r="18" spans="1:26" ht="12.75">
      <c r="A18" s="10">
        <v>148</v>
      </c>
      <c r="B18" s="10">
        <v>43</v>
      </c>
      <c r="C18" s="10">
        <v>12</v>
      </c>
      <c r="D18" s="10">
        <v>11</v>
      </c>
      <c r="E18" s="10">
        <v>317</v>
      </c>
      <c r="F18" s="10">
        <v>272</v>
      </c>
      <c r="G18" s="10">
        <v>212</v>
      </c>
      <c r="H18" s="10">
        <v>208</v>
      </c>
      <c r="I18" s="10">
        <v>689</v>
      </c>
      <c r="J18" s="10">
        <v>534</v>
      </c>
      <c r="K18" s="10">
        <v>0</v>
      </c>
      <c r="L18" s="10">
        <v>134</v>
      </c>
      <c r="M18" s="10">
        <v>29</v>
      </c>
      <c r="N18" s="10">
        <v>7</v>
      </c>
      <c r="O18" s="10">
        <v>7</v>
      </c>
      <c r="P18" s="10">
        <v>257</v>
      </c>
      <c r="Q18" s="10">
        <v>228</v>
      </c>
      <c r="R18" s="10">
        <v>206</v>
      </c>
      <c r="S18" s="10">
        <v>204</v>
      </c>
      <c r="T18" s="10">
        <v>604</v>
      </c>
      <c r="U18" s="10">
        <v>468</v>
      </c>
      <c r="V18" s="10">
        <v>0</v>
      </c>
      <c r="W18" s="10" t="s">
        <v>85</v>
      </c>
      <c r="X18" s="10">
        <v>17</v>
      </c>
      <c r="Y18" s="10" t="s">
        <v>86</v>
      </c>
      <c r="Z18" s="10" t="s">
        <v>85</v>
      </c>
    </row>
    <row r="19" spans="1:26" ht="12.75">
      <c r="A19" s="10">
        <v>542</v>
      </c>
      <c r="B19" s="10">
        <v>42</v>
      </c>
      <c r="C19" s="10">
        <v>27</v>
      </c>
      <c r="D19" s="10">
        <v>23</v>
      </c>
      <c r="E19" s="10">
        <v>287</v>
      </c>
      <c r="F19" s="10">
        <v>260</v>
      </c>
      <c r="G19" s="10">
        <v>224</v>
      </c>
      <c r="H19" s="10">
        <v>223</v>
      </c>
      <c r="I19" s="10">
        <v>1080</v>
      </c>
      <c r="J19" s="10">
        <v>548</v>
      </c>
      <c r="K19" s="10">
        <v>0</v>
      </c>
      <c r="L19" s="10">
        <v>496</v>
      </c>
      <c r="M19" s="10">
        <v>24</v>
      </c>
      <c r="N19" s="10">
        <v>23</v>
      </c>
      <c r="O19" s="10">
        <v>21</v>
      </c>
      <c r="P19" s="10">
        <v>239</v>
      </c>
      <c r="Q19" s="10">
        <v>214</v>
      </c>
      <c r="R19" s="10">
        <v>222</v>
      </c>
      <c r="S19" s="10">
        <v>221</v>
      </c>
      <c r="T19" s="10">
        <v>980</v>
      </c>
      <c r="U19" s="10">
        <v>480</v>
      </c>
      <c r="V19" s="10">
        <v>0</v>
      </c>
      <c r="W19" s="10" t="s">
        <v>87</v>
      </c>
      <c r="X19" s="10">
        <v>18</v>
      </c>
      <c r="Y19" s="10" t="s">
        <v>88</v>
      </c>
      <c r="Z19" s="10" t="s">
        <v>87</v>
      </c>
    </row>
    <row r="20" spans="1:26" ht="12.75">
      <c r="A20" s="10">
        <v>356</v>
      </c>
      <c r="B20" s="10">
        <v>78</v>
      </c>
      <c r="C20" s="10">
        <v>26</v>
      </c>
      <c r="D20" s="10">
        <v>16</v>
      </c>
      <c r="E20" s="10">
        <v>539</v>
      </c>
      <c r="F20" s="10">
        <v>447</v>
      </c>
      <c r="G20" s="10">
        <v>220</v>
      </c>
      <c r="H20" s="10">
        <v>215</v>
      </c>
      <c r="I20" s="10">
        <v>1141</v>
      </c>
      <c r="J20" s="10">
        <v>756</v>
      </c>
      <c r="K20" s="10">
        <v>0</v>
      </c>
      <c r="L20" s="10">
        <v>337</v>
      </c>
      <c r="M20" s="10">
        <v>63</v>
      </c>
      <c r="N20" s="10">
        <v>22</v>
      </c>
      <c r="O20" s="10">
        <v>14</v>
      </c>
      <c r="P20" s="10">
        <v>445</v>
      </c>
      <c r="Q20" s="10">
        <v>372</v>
      </c>
      <c r="R20" s="10">
        <v>212</v>
      </c>
      <c r="S20" s="10">
        <v>207</v>
      </c>
      <c r="T20" s="10">
        <v>1016</v>
      </c>
      <c r="U20" s="10">
        <v>656</v>
      </c>
      <c r="V20" s="10">
        <v>0</v>
      </c>
      <c r="W20" s="10" t="s">
        <v>89</v>
      </c>
      <c r="X20" s="10">
        <v>19</v>
      </c>
      <c r="Y20" s="10" t="s">
        <v>90</v>
      </c>
      <c r="Z20" s="10" t="s">
        <v>89</v>
      </c>
    </row>
    <row r="21" spans="1:26" ht="12.75">
      <c r="A21" s="10">
        <v>187</v>
      </c>
      <c r="B21" s="10">
        <v>59</v>
      </c>
      <c r="C21" s="10">
        <v>19</v>
      </c>
      <c r="D21" s="10">
        <v>11</v>
      </c>
      <c r="E21" s="10">
        <v>560</v>
      </c>
      <c r="F21" s="10">
        <v>486</v>
      </c>
      <c r="G21" s="10">
        <v>299</v>
      </c>
      <c r="H21" s="10">
        <v>284</v>
      </c>
      <c r="I21" s="10">
        <v>1065</v>
      </c>
      <c r="J21" s="10">
        <v>840</v>
      </c>
      <c r="K21" s="10">
        <v>0</v>
      </c>
      <c r="L21" s="10">
        <v>171</v>
      </c>
      <c r="M21" s="10">
        <v>48</v>
      </c>
      <c r="N21" s="10">
        <v>17</v>
      </c>
      <c r="O21" s="10">
        <v>10</v>
      </c>
      <c r="P21" s="10">
        <v>277</v>
      </c>
      <c r="Q21" s="10">
        <v>240</v>
      </c>
      <c r="R21" s="10">
        <v>278</v>
      </c>
      <c r="S21" s="10">
        <v>270</v>
      </c>
      <c r="T21" s="10">
        <v>743</v>
      </c>
      <c r="U21" s="10">
        <v>568</v>
      </c>
      <c r="V21" s="10">
        <v>0</v>
      </c>
      <c r="W21" s="10" t="s">
        <v>91</v>
      </c>
      <c r="X21" s="10">
        <v>20</v>
      </c>
      <c r="Y21" s="10" t="s">
        <v>92</v>
      </c>
      <c r="Z21" s="10" t="s">
        <v>91</v>
      </c>
    </row>
    <row r="22" spans="1:26" ht="12.75">
      <c r="A22" s="10">
        <v>290</v>
      </c>
      <c r="B22" s="10">
        <v>96</v>
      </c>
      <c r="C22" s="10">
        <v>19</v>
      </c>
      <c r="D22" s="10">
        <v>18</v>
      </c>
      <c r="E22" s="10">
        <v>725</v>
      </c>
      <c r="F22" s="10">
        <v>669</v>
      </c>
      <c r="G22" s="10">
        <v>446</v>
      </c>
      <c r="H22" s="10">
        <v>427</v>
      </c>
      <c r="I22" s="10">
        <v>1480</v>
      </c>
      <c r="J22" s="10">
        <v>1210</v>
      </c>
      <c r="K22" s="10">
        <v>0</v>
      </c>
      <c r="L22" s="10">
        <v>250</v>
      </c>
      <c r="M22" s="10">
        <v>60</v>
      </c>
      <c r="N22" s="10">
        <v>14</v>
      </c>
      <c r="O22" s="10">
        <v>13</v>
      </c>
      <c r="P22" s="10">
        <v>529</v>
      </c>
      <c r="Q22" s="10">
        <v>483</v>
      </c>
      <c r="R22" s="10">
        <v>372</v>
      </c>
      <c r="S22" s="10">
        <v>356</v>
      </c>
      <c r="T22" s="10">
        <v>1165</v>
      </c>
      <c r="U22" s="10">
        <v>912</v>
      </c>
      <c r="V22" s="10">
        <v>0</v>
      </c>
      <c r="W22" s="10" t="s">
        <v>93</v>
      </c>
      <c r="X22" s="10">
        <v>21</v>
      </c>
      <c r="Y22" s="10" t="s">
        <v>94</v>
      </c>
      <c r="Z22" s="10" t="s">
        <v>93</v>
      </c>
    </row>
    <row r="23" spans="1:26" ht="12.75">
      <c r="A23" s="10">
        <v>219</v>
      </c>
      <c r="B23" s="10">
        <v>78</v>
      </c>
      <c r="C23" s="10">
        <v>20</v>
      </c>
      <c r="D23" s="10">
        <v>19</v>
      </c>
      <c r="E23" s="10">
        <v>396</v>
      </c>
      <c r="F23" s="10">
        <v>336</v>
      </c>
      <c r="G23" s="10">
        <v>281</v>
      </c>
      <c r="H23" s="10">
        <v>263</v>
      </c>
      <c r="I23" s="10">
        <v>916</v>
      </c>
      <c r="J23" s="10">
        <v>696</v>
      </c>
      <c r="K23" s="10">
        <v>0</v>
      </c>
      <c r="L23" s="10">
        <v>192</v>
      </c>
      <c r="M23" s="10">
        <v>53</v>
      </c>
      <c r="N23" s="10">
        <v>18</v>
      </c>
      <c r="O23" s="10">
        <v>17</v>
      </c>
      <c r="P23" s="10">
        <v>279</v>
      </c>
      <c r="Q23" s="10">
        <v>242</v>
      </c>
      <c r="R23" s="10">
        <v>277</v>
      </c>
      <c r="S23" s="10">
        <v>260</v>
      </c>
      <c r="T23" s="10">
        <v>766</v>
      </c>
      <c r="U23" s="10">
        <v>572</v>
      </c>
      <c r="V23" s="10">
        <v>0</v>
      </c>
      <c r="W23" s="10" t="s">
        <v>95</v>
      </c>
      <c r="X23" s="10">
        <v>22</v>
      </c>
      <c r="Y23" s="10" t="s">
        <v>96</v>
      </c>
      <c r="Z23" s="10" t="s">
        <v>95</v>
      </c>
    </row>
    <row r="24" spans="1:26" ht="12.75">
      <c r="A24" s="10">
        <v>279</v>
      </c>
      <c r="B24" s="10">
        <v>82</v>
      </c>
      <c r="C24" s="10">
        <v>23</v>
      </c>
      <c r="D24" s="10">
        <v>19</v>
      </c>
      <c r="E24" s="10">
        <v>520</v>
      </c>
      <c r="F24" s="10">
        <v>420</v>
      </c>
      <c r="G24" s="10">
        <v>278</v>
      </c>
      <c r="H24" s="10">
        <v>266</v>
      </c>
      <c r="I24" s="10">
        <v>1100</v>
      </c>
      <c r="J24" s="10">
        <v>787</v>
      </c>
      <c r="K24" s="10">
        <v>0</v>
      </c>
      <c r="L24" s="10">
        <v>226</v>
      </c>
      <c r="M24" s="10">
        <v>50</v>
      </c>
      <c r="N24" s="10">
        <v>16</v>
      </c>
      <c r="O24" s="10">
        <v>13</v>
      </c>
      <c r="P24" s="10">
        <v>318</v>
      </c>
      <c r="Q24" s="10">
        <v>257</v>
      </c>
      <c r="R24" s="10">
        <v>268</v>
      </c>
      <c r="S24" s="10">
        <v>256</v>
      </c>
      <c r="T24" s="10">
        <v>828</v>
      </c>
      <c r="U24" s="10">
        <v>576</v>
      </c>
      <c r="V24" s="10">
        <v>0</v>
      </c>
      <c r="W24" s="10" t="s">
        <v>97</v>
      </c>
      <c r="X24" s="10">
        <v>23</v>
      </c>
      <c r="Y24" s="10" t="s">
        <v>98</v>
      </c>
      <c r="Z24" s="10" t="s">
        <v>97</v>
      </c>
    </row>
    <row r="25" spans="1:26" ht="12.75">
      <c r="A25" s="10">
        <v>547</v>
      </c>
      <c r="B25" s="10">
        <v>139</v>
      </c>
      <c r="C25" s="10">
        <v>77</v>
      </c>
      <c r="D25" s="10">
        <v>41</v>
      </c>
      <c r="E25" s="10">
        <v>631</v>
      </c>
      <c r="F25" s="10">
        <v>521</v>
      </c>
      <c r="G25" s="10">
        <v>740</v>
      </c>
      <c r="H25" s="10">
        <v>720</v>
      </c>
      <c r="I25" s="10">
        <v>1995</v>
      </c>
      <c r="J25" s="10">
        <v>1421</v>
      </c>
      <c r="K25" s="10">
        <v>0</v>
      </c>
      <c r="L25" s="10">
        <v>471</v>
      </c>
      <c r="M25" s="10">
        <v>81</v>
      </c>
      <c r="N25" s="10">
        <v>58</v>
      </c>
      <c r="O25" s="10">
        <v>31</v>
      </c>
      <c r="P25" s="10">
        <v>422</v>
      </c>
      <c r="Q25" s="10">
        <v>362</v>
      </c>
      <c r="R25" s="10">
        <v>683</v>
      </c>
      <c r="S25" s="10">
        <v>671</v>
      </c>
      <c r="T25" s="10">
        <v>1634</v>
      </c>
      <c r="U25" s="10">
        <v>1145</v>
      </c>
      <c r="V25" s="10">
        <v>0</v>
      </c>
      <c r="W25" s="10" t="s">
        <v>99</v>
      </c>
      <c r="X25" s="10">
        <v>24</v>
      </c>
      <c r="Y25" s="10" t="s">
        <v>100</v>
      </c>
      <c r="Z25" s="10" t="s">
        <v>99</v>
      </c>
    </row>
    <row r="26" spans="1:26" ht="12.75">
      <c r="A26" s="10">
        <v>472</v>
      </c>
      <c r="B26" s="10">
        <v>125</v>
      </c>
      <c r="C26" s="10">
        <v>30</v>
      </c>
      <c r="D26" s="10">
        <v>21</v>
      </c>
      <c r="E26" s="10">
        <v>795</v>
      </c>
      <c r="F26" s="10">
        <v>650</v>
      </c>
      <c r="G26" s="10">
        <v>591</v>
      </c>
      <c r="H26" s="10">
        <v>577</v>
      </c>
      <c r="I26" s="10">
        <v>1888</v>
      </c>
      <c r="J26" s="10">
        <v>1373</v>
      </c>
      <c r="K26" s="10">
        <v>0</v>
      </c>
      <c r="L26" s="10">
        <v>419</v>
      </c>
      <c r="M26" s="10">
        <v>79</v>
      </c>
      <c r="N26" s="10">
        <v>22</v>
      </c>
      <c r="O26" s="10">
        <v>16</v>
      </c>
      <c r="P26" s="10">
        <v>604</v>
      </c>
      <c r="Q26" s="10">
        <v>499</v>
      </c>
      <c r="R26" s="10">
        <v>559</v>
      </c>
      <c r="S26" s="10">
        <v>546</v>
      </c>
      <c r="T26" s="10">
        <v>1604</v>
      </c>
      <c r="U26" s="10">
        <v>1140</v>
      </c>
      <c r="V26" s="10">
        <v>0</v>
      </c>
      <c r="W26" s="10" t="s">
        <v>101</v>
      </c>
      <c r="X26" s="10">
        <v>25</v>
      </c>
      <c r="Y26" s="10" t="s">
        <v>102</v>
      </c>
      <c r="Z26" s="10" t="s">
        <v>101</v>
      </c>
    </row>
    <row r="27" spans="1:26" ht="12.75">
      <c r="A27" s="10">
        <v>128</v>
      </c>
      <c r="B27" s="10">
        <v>30</v>
      </c>
      <c r="C27" s="10">
        <v>15</v>
      </c>
      <c r="D27" s="10">
        <v>14</v>
      </c>
      <c r="E27" s="10">
        <v>169</v>
      </c>
      <c r="F27" s="10">
        <v>153</v>
      </c>
      <c r="G27" s="10">
        <v>131</v>
      </c>
      <c r="H27" s="10">
        <v>126</v>
      </c>
      <c r="I27" s="10">
        <v>443</v>
      </c>
      <c r="J27" s="10">
        <v>323</v>
      </c>
      <c r="K27" s="10">
        <v>0</v>
      </c>
      <c r="L27" s="10">
        <v>118</v>
      </c>
      <c r="M27" s="10">
        <v>20</v>
      </c>
      <c r="N27" s="10">
        <v>11</v>
      </c>
      <c r="O27" s="10">
        <v>11</v>
      </c>
      <c r="P27" s="10">
        <v>151</v>
      </c>
      <c r="Q27" s="10">
        <v>138</v>
      </c>
      <c r="R27" s="10">
        <v>131</v>
      </c>
      <c r="S27" s="10">
        <v>126</v>
      </c>
      <c r="T27" s="10">
        <v>411</v>
      </c>
      <c r="U27" s="10">
        <v>295</v>
      </c>
      <c r="V27" s="10">
        <v>0</v>
      </c>
      <c r="W27" s="10" t="s">
        <v>103</v>
      </c>
      <c r="X27" s="10">
        <v>26</v>
      </c>
      <c r="Y27" s="10" t="s">
        <v>104</v>
      </c>
      <c r="Z27" s="10" t="s">
        <v>103</v>
      </c>
    </row>
    <row r="28" spans="1:26" ht="12.75">
      <c r="A28" s="10">
        <v>131</v>
      </c>
      <c r="B28" s="10">
        <v>34</v>
      </c>
      <c r="C28" s="10">
        <v>18</v>
      </c>
      <c r="D28" s="10">
        <v>5</v>
      </c>
      <c r="E28" s="10">
        <v>284</v>
      </c>
      <c r="F28" s="10">
        <v>252</v>
      </c>
      <c r="G28" s="10">
        <v>189</v>
      </c>
      <c r="H28" s="10">
        <v>179</v>
      </c>
      <c r="I28" s="10">
        <v>622</v>
      </c>
      <c r="J28" s="10">
        <v>470</v>
      </c>
      <c r="K28" s="10">
        <v>0</v>
      </c>
      <c r="L28" s="10">
        <v>126</v>
      </c>
      <c r="M28" s="10">
        <v>30</v>
      </c>
      <c r="N28" s="10">
        <v>18</v>
      </c>
      <c r="O28" s="10">
        <v>5</v>
      </c>
      <c r="P28" s="10">
        <v>238</v>
      </c>
      <c r="Q28" s="10">
        <v>213</v>
      </c>
      <c r="R28" s="10">
        <v>180</v>
      </c>
      <c r="S28" s="10">
        <v>173</v>
      </c>
      <c r="T28" s="10">
        <v>562</v>
      </c>
      <c r="U28" s="10">
        <v>421</v>
      </c>
      <c r="V28" s="10">
        <v>0</v>
      </c>
      <c r="W28" s="10" t="s">
        <v>105</v>
      </c>
      <c r="X28" s="10">
        <v>27</v>
      </c>
      <c r="Y28" s="10" t="s">
        <v>106</v>
      </c>
      <c r="Z28" s="10" t="s">
        <v>105</v>
      </c>
    </row>
    <row r="29" spans="1:26" ht="12.75">
      <c r="A29" s="10">
        <v>203</v>
      </c>
      <c r="B29" s="10">
        <v>67</v>
      </c>
      <c r="C29" s="10">
        <v>17</v>
      </c>
      <c r="D29" s="10">
        <v>16</v>
      </c>
      <c r="E29" s="10">
        <v>509</v>
      </c>
      <c r="F29" s="10">
        <v>439</v>
      </c>
      <c r="G29" s="10">
        <v>418</v>
      </c>
      <c r="H29" s="10">
        <v>406</v>
      </c>
      <c r="I29" s="10">
        <v>1147</v>
      </c>
      <c r="J29" s="10">
        <v>928</v>
      </c>
      <c r="K29" s="10">
        <v>0</v>
      </c>
      <c r="L29" s="10">
        <v>182</v>
      </c>
      <c r="M29" s="10">
        <v>49</v>
      </c>
      <c r="N29" s="10">
        <v>14</v>
      </c>
      <c r="O29" s="10">
        <v>13</v>
      </c>
      <c r="P29" s="10">
        <v>434</v>
      </c>
      <c r="Q29" s="10">
        <v>367</v>
      </c>
      <c r="R29" s="10">
        <v>384</v>
      </c>
      <c r="S29" s="10">
        <v>374</v>
      </c>
      <c r="T29" s="10">
        <v>1014</v>
      </c>
      <c r="U29" s="10">
        <v>803</v>
      </c>
      <c r="V29" s="10">
        <v>0</v>
      </c>
      <c r="W29" s="10" t="s">
        <v>107</v>
      </c>
      <c r="X29" s="10">
        <v>28</v>
      </c>
      <c r="Y29" s="10" t="s">
        <v>108</v>
      </c>
      <c r="Z29" s="10" t="s">
        <v>107</v>
      </c>
    </row>
    <row r="30" spans="1:26" ht="12.75">
      <c r="A30" s="10">
        <v>177</v>
      </c>
      <c r="B30" s="10">
        <v>68</v>
      </c>
      <c r="C30" s="10">
        <v>34</v>
      </c>
      <c r="D30" s="10">
        <v>30</v>
      </c>
      <c r="E30" s="10">
        <v>442</v>
      </c>
      <c r="F30" s="10">
        <v>379</v>
      </c>
      <c r="G30" s="10">
        <v>369</v>
      </c>
      <c r="H30" s="10">
        <v>362</v>
      </c>
      <c r="I30" s="10">
        <v>1022</v>
      </c>
      <c r="J30" s="10">
        <v>839</v>
      </c>
      <c r="K30" s="10">
        <v>0</v>
      </c>
      <c r="L30" s="10">
        <v>153</v>
      </c>
      <c r="M30" s="10">
        <v>46</v>
      </c>
      <c r="N30" s="10">
        <v>26</v>
      </c>
      <c r="O30" s="10">
        <v>22</v>
      </c>
      <c r="P30" s="10">
        <v>344</v>
      </c>
      <c r="Q30" s="10">
        <v>296</v>
      </c>
      <c r="R30" s="10">
        <v>356</v>
      </c>
      <c r="S30" s="10">
        <v>349</v>
      </c>
      <c r="T30" s="10">
        <v>879</v>
      </c>
      <c r="U30" s="10">
        <v>713</v>
      </c>
      <c r="V30" s="10">
        <v>0</v>
      </c>
      <c r="W30" s="10" t="s">
        <v>109</v>
      </c>
      <c r="X30" s="10">
        <v>29</v>
      </c>
      <c r="Y30" s="10" t="s">
        <v>110</v>
      </c>
      <c r="Z30" s="10" t="s">
        <v>109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Ірина Волощук</cp:lastModifiedBy>
  <cp:lastPrinted>2016-08-02T14:38:20Z</cp:lastPrinted>
  <dcterms:created xsi:type="dcterms:W3CDTF">2011-07-25T06:46:42Z</dcterms:created>
  <dcterms:modified xsi:type="dcterms:W3CDTF">2016-08-04T11:52:08Z</dcterms:modified>
  <cp:category/>
  <cp:version/>
  <cp:contentType/>
  <cp:contentStatus/>
</cp:coreProperties>
</file>