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<sst xmlns="http://schemas.openxmlformats.org/spreadsheetml/2006/main" count="452" uniqueCount="393">
  <si>
    <t>Звітність</t>
  </si>
  <si>
    <t>ЗВІТ СУДІВ ПЕРШОЇ ІНСТАНЦІЇ</t>
  </si>
  <si>
    <t>ПРО РОЗГЛЯД МАТЕРІАЛІВ КРИМІНАЛЬНОГО ПРОВАДЖЕННЯ</t>
  </si>
  <si>
    <t>перше півріччя 2014 року</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</si>
  <si>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</si>
  <si>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</si>
  <si>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</si>
  <si>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</si>
  <si>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</si>
  <si>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</si>
  <si>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</si>
  <si>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</si>
  <si>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</si>
  <si>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</si>
  <si>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21.11.2012 № 158</t>
  </si>
  <si>
    <t>адміністрації Укрїни – Державній судовій</t>
  </si>
  <si>
    <t xml:space="preserve">адміністрації України; копію – органу державної </t>
  </si>
  <si>
    <t>на 20-й день після</t>
  </si>
  <si>
    <t>У редакції наказу Державної судової</t>
  </si>
  <si>
    <t xml:space="preserve">статистики за своїм місцезнаходженням </t>
  </si>
  <si>
    <t xml:space="preserve">звітного періоду </t>
  </si>
  <si>
    <t>адміністрації України</t>
  </si>
  <si>
    <t>________ № _____</t>
  </si>
  <si>
    <t xml:space="preserve">Державна судова адміністрація України – Державній службі статистики України </t>
  </si>
  <si>
    <t>на 40-й день після</t>
  </si>
  <si>
    <t>звітного періоду</t>
  </si>
  <si>
    <t>за погодженням з Держстатом України</t>
  </si>
  <si>
    <t>Респондент:</t>
  </si>
  <si>
    <t>Найменування:</t>
  </si>
  <si>
    <t xml:space="preserve">ТУ ДСА України в Вінницькій області </t>
  </si>
  <si>
    <t>Місцезнаходження:</t>
  </si>
  <si>
    <t xml:space="preserve">21017 м. Вінниця, вул. Р. Скалецького, 17 </t>
  </si>
  <si>
    <t>(поштовий індекс, область /АР Крим, район, населений пункт, вулиця /провулок, площа тощо)</t>
  </si>
  <si>
    <t>(№ будинку /корпусу, № квартири /офісу)</t>
  </si>
  <si>
    <t xml:space="preserve">Розділ 1. Загальні показники кримінального судочинства   </t>
  </si>
  <si>
    <t xml:space="preserve"> № з/п</t>
  </si>
  <si>
    <t>Найменування показника</t>
  </si>
  <si>
    <t xml:space="preserve">Перебувало в провадженні </t>
  </si>
  <si>
    <t xml:space="preserve">Закінчено провадженням </t>
  </si>
  <si>
    <t>Залишок нерозглянутих справ на кінець звітного періоду</t>
  </si>
  <si>
    <t>усього справ</t>
  </si>
  <si>
    <t>у тому числі надійшло у звітному періоді</t>
  </si>
  <si>
    <t xml:space="preserve">усього </t>
  </si>
  <si>
    <t xml:space="preserve">із порушенням строків, встановлених КПК України </t>
  </si>
  <si>
    <t>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</si>
  <si>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</si>
  <si>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</si>
  <si>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</si>
  <si>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</si>
  <si>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</si>
  <si>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</si>
  <si>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</si>
  <si>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</si>
  <si>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</si>
  <si>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</si>
  <si>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Розділ 2. Розгляд справ кримінального провадження</t>
  </si>
  <si>
    <t>№ з/п</t>
  </si>
  <si>
    <t xml:space="preserve">Статті Кримінального кодексу України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</si>
  <si>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</si>
  <si>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</si>
  <si>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</si>
  <si>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Розглянуто справ</t>
  </si>
  <si>
    <t>Кількість осіб у справах із закінченим провадженням</t>
  </si>
  <si>
    <t>Кількість осіб, щодо яких справи знаходяться в суді в залишку</t>
  </si>
  <si>
    <t xml:space="preserve">у тому числі із </t>
  </si>
  <si>
    <t>засуджених</t>
  </si>
  <si>
    <t>виправданих</t>
  </si>
  <si>
    <t>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</si>
  <si>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</si>
  <si>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</si>
  <si>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</si>
  <si>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</si>
  <si>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направлено для визначення підсудності</t>
  </si>
  <si>
    <t>усього</t>
  </si>
  <si>
    <t>у т.ч. за вчинення злочину у складі організованої групи або злочинної організації</t>
  </si>
  <si>
    <t>постановленням вироку</t>
  </si>
  <si>
    <t>закриттям провадження у справі</t>
  </si>
  <si>
    <t>у т.ч. за  вчинення злочину у складі організованої групи чи злочинної організації</t>
  </si>
  <si>
    <t>з них із затвердженням угоди про</t>
  </si>
  <si>
    <t xml:space="preserve">  примирення</t>
  </si>
  <si>
    <t xml:space="preserve">  визнання винуватості</t>
  </si>
  <si>
    <t>В</t>
  </si>
  <si>
    <t xml:space="preserve">Злочини проти основ національної безпеки України </t>
  </si>
  <si>
    <t>109-114-1</t>
  </si>
  <si>
    <t>Злочини проти життя та здоров’я особи , з них</t>
  </si>
  <si>
    <t xml:space="preserve">115-145                                                          </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</si>
  <si>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</si>
  <si>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</si>
  <si>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</si>
  <si>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</si>
  <si>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</si>
  <si>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146-151</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</si>
  <si>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</si>
  <si>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</si>
  <si>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</si>
  <si>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 xml:space="preserve">152-156 </t>
  </si>
  <si>
    <t>зґвалтування</t>
  </si>
  <si>
    <t>Злочини проти виборчих, трудових та інших особистих прав і свобод людини і громадянина (усього), з них</t>
  </si>
  <si>
    <t xml:space="preserve">157-184 </t>
  </si>
  <si>
    <t>злочини проти виборчих прав</t>
  </si>
  <si>
    <t>157-160</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</si>
  <si>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</si>
  <si>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</si>
  <si>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</si>
  <si>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</si>
  <si>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 xml:space="preserve">185-198                    </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</si>
  <si>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</si>
  <si>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</si>
  <si>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</si>
  <si>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</si>
  <si>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</si>
  <si>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</si>
  <si>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</si>
  <si>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 xml:space="preserve">199-233    </t>
  </si>
  <si>
    <t>контрабанда</t>
  </si>
  <si>
    <t>ухилення від сплати податків, зборів (обов'язкових платежів)</t>
  </si>
  <si>
    <t xml:space="preserve">Злочини проти довкілля </t>
  </si>
  <si>
    <t xml:space="preserve">236-254 </t>
  </si>
  <si>
    <t>Злочини проти громадської безпеки (усього), з них</t>
  </si>
  <si>
    <t xml:space="preserve">255-270-1 </t>
  </si>
  <si>
    <t>створення злочинної організації</t>
  </si>
  <si>
    <t>бандитизм</t>
  </si>
  <si>
    <t xml:space="preserve">злочини у сфері тероризму </t>
  </si>
  <si>
    <t>258-258-5</t>
  </si>
  <si>
    <t>Злочини проти безпеки виробництва</t>
  </si>
  <si>
    <t>271-275</t>
  </si>
  <si>
    <t>Злочини проти безпеки руху та експлуатації транспорту (усього), з них</t>
  </si>
  <si>
    <t>276-292</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</si>
  <si>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</si>
  <si>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</si>
  <si>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</si>
  <si>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 xml:space="preserve">293-304 </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</si>
  <si>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</si>
  <si>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</si>
  <si>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305-327 </t>
  </si>
  <si>
    <t>Злочини у сфері обігу наркотичних засобів, психотропних речовин, їх аналогів або прекурсорів  (усього), з них</t>
  </si>
  <si>
    <t xml:space="preserve">305-320 </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</si>
  <si>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</si>
  <si>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</si>
  <si>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</si>
  <si>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</si>
  <si>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 xml:space="preserve">328-337 </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</si>
  <si>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</si>
  <si>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</si>
  <si>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 xml:space="preserve">338-360 </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</si>
  <si>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</si>
  <si>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</si>
  <si>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 xml:space="preserve">361-363-1 </t>
  </si>
  <si>
    <t>Злочини у сфері службової діяльності та професійної діяльності, пов'язаної з наданням публічних послуг (усього), з них</t>
  </si>
  <si>
    <t xml:space="preserve">364-370 </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</si>
  <si>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</si>
  <si>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</si>
  <si>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</si>
  <si>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</si>
  <si>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</si>
  <si>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</si>
  <si>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 xml:space="preserve">371-400 </t>
  </si>
  <si>
    <t>Злочини проти встановленого порядку несення військової служби (військові злочини)</t>
  </si>
  <si>
    <t xml:space="preserve">402-435 </t>
  </si>
  <si>
    <t xml:space="preserve">Злочини проти миру, безпеки людства та міжнародного правопорядку </t>
  </si>
  <si>
    <t xml:space="preserve">436-447 </t>
  </si>
  <si>
    <t>Інші злочини</t>
  </si>
  <si>
    <t>У С Ь О Г О СПРАВ УСІХ КАТЕГОРІЙ                                                                                                                                                                                              (сума рядків 1, 2, 7, 10, 12, 17, 24, 27, 28, 32, 33, 36, 38, 43, 45, 47, 48, 54-57),  з них</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</si>
  <si>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</si>
  <si>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</si>
  <si>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</si>
  <si>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</si>
  <si>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</si>
  <si>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</si>
  <si>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</si>
  <si>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</si>
  <si>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</si>
  <si>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</si>
  <si>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</si>
  <si>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Довідка до розділу 2</t>
  </si>
  <si>
    <t>Кількість</t>
  </si>
  <si>
    <t xml:space="preserve">Кількість рішень, ухвалених під час підготовчого провадження, усього </t>
  </si>
  <si>
    <t>у тому числі</t>
  </si>
  <si>
    <t>затверджено угоду</t>
  </si>
  <si>
    <t>закрито кримінальне провадження</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</si>
  <si>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</si>
  <si>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</si>
  <si>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</si>
  <si>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</si>
  <si>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</si>
  <si>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</si>
  <si>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</si>
  <si>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</si>
  <si>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</si>
  <si>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</si>
  <si>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</si>
  <si>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</si>
  <si>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</si>
  <si>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</si>
  <si>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</si>
  <si>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</si>
  <si>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</si>
  <si>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</si>
  <si>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</si>
  <si>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</si>
  <si>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</si>
  <si>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</si>
  <si>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</si>
  <si>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</si>
  <si>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</si>
  <si>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</si>
  <si>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Розділ 3. Відомості про призначені покарання (щодо осіб)</t>
  </si>
  <si>
    <t>Види покарань</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</si>
  <si>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</si>
  <si>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</si>
  <si>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</si>
  <si>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</si>
  <si>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</si>
  <si>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</si>
  <si>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</si>
  <si>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</si>
  <si>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</si>
  <si>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</si>
  <si>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</si>
  <si>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</si>
  <si>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</si>
  <si>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</si>
  <si>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</si>
  <si>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</si>
  <si>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</si>
  <si>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Основні</t>
  </si>
  <si>
    <t>Додаткові</t>
  </si>
  <si>
    <t>Розділ 4. Відомості про потерпілих</t>
  </si>
  <si>
    <t>Види злочинів</t>
  </si>
  <si>
    <t>Статті Кримінального кодексу України</t>
  </si>
  <si>
    <t>Кількість потерпілих</t>
  </si>
  <si>
    <t>Вік потерпілих</t>
  </si>
  <si>
    <t>Кількість фізичних осіб, яким заподіяно шкоди</t>
  </si>
  <si>
    <t>Кількість юридичних осіб, яким заподіяно шкоду</t>
  </si>
  <si>
    <t xml:space="preserve">Моральної та матеріальної шкоди заподіяно на суму, грн </t>
  </si>
  <si>
    <t>чоловіки</t>
  </si>
  <si>
    <t>жінки</t>
  </si>
  <si>
    <t>до 18 років</t>
  </si>
  <si>
    <t>від 18 років і старше</t>
  </si>
  <si>
    <t>життю</t>
  </si>
  <si>
    <t>здоров’ю</t>
  </si>
  <si>
    <t>матеріальної та моральної шкоди</t>
  </si>
  <si>
    <t>фізичним особам (із гр.9)</t>
  </si>
  <si>
    <t>A</t>
  </si>
  <si>
    <t>Злочини проти життя, здоров’я, статевої свободи та статевої недоторканності (усього), з них</t>
  </si>
  <si>
    <t>115-145, 152-156, 303, 342, 345, 346, 348, 350, 377-379, 393, 400</t>
  </si>
  <si>
    <t xml:space="preserve">захоплення заручників </t>
  </si>
  <si>
    <t>згвалтування</t>
  </si>
  <si>
    <t>Злочини проти власності</t>
  </si>
  <si>
    <t>185-198, 347, 378</t>
  </si>
  <si>
    <t>Злочини проти безпеки руху та експлуатації транспорту</t>
  </si>
  <si>
    <t>276-291</t>
  </si>
  <si>
    <t>Злочини проти громадського порядку та моральності</t>
  </si>
  <si>
    <t>293-304</t>
  </si>
  <si>
    <t>Інші</t>
  </si>
  <si>
    <t>УСЬОГО  (сума рядків 1, 8-11)</t>
  </si>
  <si>
    <t>Розділ 5. Розгляд слідчим суддею клопотань, скарг, заяв під час досудового розслідування</t>
  </si>
  <si>
    <t>Клопотання (скарги, заяви)</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</si>
  <si>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</si>
  <si>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</si>
  <si>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</si>
  <si>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</si>
  <si>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</si>
  <si>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</si>
  <si>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</si>
  <si>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Клопотання слідчого, прокурора та інших осіб (сума рядків 2-15,21-33) про, у тому числі:</t>
  </si>
  <si>
    <t>привід</t>
  </si>
  <si>
    <t>підозрюваного</t>
  </si>
  <si>
    <t xml:space="preserve">обвинуваченого </t>
  </si>
  <si>
    <t>свідка</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</si>
  <si>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</si>
  <si>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</si>
  <si>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</si>
  <si>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</si>
  <si>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</si>
  <si>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</si>
  <si>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</si>
  <si>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</si>
  <si>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</si>
  <si>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</si>
  <si>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</si>
  <si>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особисте зобов'язання</t>
  </si>
  <si>
    <t xml:space="preserve">особиста порука                              </t>
  </si>
  <si>
    <t xml:space="preserve">тримання під вартою                                       </t>
  </si>
  <si>
    <t xml:space="preserve">домашній арешт                 </t>
  </si>
  <si>
    <t xml:space="preserve">застава                                                        </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</si>
  <si>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</si>
  <si>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</si>
  <si>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</si>
  <si>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</si>
  <si>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</si>
  <si>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</si>
  <si>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</si>
  <si>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</si>
  <si>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</si>
  <si>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</si>
  <si>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</si>
  <si>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</si>
  <si>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</si>
  <si>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</si>
  <si>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</si>
  <si>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</si>
  <si>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</si>
  <si>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</si>
  <si>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</si>
  <si>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</si>
  <si>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</si>
  <si>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</si>
  <si>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</si>
  <si>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</si>
  <si>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</si>
  <si>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Розділ 6. Розгляд справ у порядку виконання судових рішень</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</si>
  <si>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</si>
  <si>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</si>
  <si>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</si>
  <si>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</si>
  <si>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</si>
  <si>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</si>
  <si>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</si>
  <si>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</si>
  <si>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</si>
  <si>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</si>
  <si>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</si>
  <si>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</si>
  <si>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</si>
  <si>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</si>
  <si>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</si>
  <si>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</si>
  <si>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</si>
  <si>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</si>
  <si>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</si>
  <si>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</si>
  <si>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</si>
  <si>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</si>
  <si>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</si>
  <si>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</si>
  <si>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</si>
  <si>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</si>
  <si>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</si>
  <si>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</si>
  <si>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Розділ 7. Розгляд справ у порядку надання міжнародної правової допомоги</t>
  </si>
  <si>
    <t>Запити (клопотання, скарги)</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</si>
  <si>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</si>
  <si>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</si>
  <si>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</si>
  <si>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</si>
  <si>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</si>
  <si>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</si>
  <si>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</si>
  <si>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</si>
  <si>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</si>
  <si>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</si>
  <si>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</si>
  <si>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</si>
  <si>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</si>
  <si>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</si>
  <si>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</si>
  <si>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</si>
  <si>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</si>
  <si>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</si>
  <si>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</si>
  <si>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</si>
  <si>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</si>
  <si>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</si>
  <si>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</si>
  <si>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 xml:space="preserve"> Розділ 8. Розгляд справ про перегляд судових рішень за нововиявленими обставинами</t>
  </si>
  <si>
    <t>Нововиявлені обставини</t>
  </si>
  <si>
    <t>Залишок нерозглянутих   заяв на початок звітного періоду</t>
  </si>
  <si>
    <t>Надійшло заяв у звітному періоді</t>
  </si>
  <si>
    <t>Повернуто заяв</t>
  </si>
  <si>
    <t xml:space="preserve">Закрито провадження у зв'язку з відмовою від заяви </t>
  </si>
  <si>
    <t>Результати розгляду заяв</t>
  </si>
  <si>
    <t>Залишок нерозглянутих заяв на кінець звітного періоду</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</si>
  <si>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</si>
  <si>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</si>
  <si>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</si>
  <si>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</si>
  <si>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</si>
  <si>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</si>
  <si>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</si>
  <si>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</si>
  <si>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</si>
  <si>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</si>
  <si>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</si>
  <si>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В.В. Білик</t>
  </si>
  <si>
    <t xml:space="preserve">Виконавець </t>
  </si>
  <si>
    <t>І.О. Волощук</t>
  </si>
  <si>
    <t>телефон:</t>
  </si>
  <si>
    <t>(0432)524667</t>
  </si>
  <si>
    <t>факс:</t>
  </si>
  <si>
    <t>електронна пошта:</t>
  </si>
  <si>
    <t>statistik@vn.court.gov.ua</t>
  </si>
  <si>
    <t>21 липня 2014 року</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</si>
</sst>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0"/>
      <name val="Arial"/>
      <family val="2"/>
    </font>
    <font>
      <b/>
      <sz val="10"/>
      <name val="Times New Roman"/>
      <family val="1"/>
    </font>
    <font>
      <b/>
      <sz val="14"/>
      <name val="Times New Roman"/>
      <family val="1"/>
    </font>
    <font>
      <sz val="14"/>
      <name val="Times New Roman"/>
      <family val="1"/>
    </font>
    <font>
      <sz val="10"/>
      <name val="Arial Cyr"/>
      <family val="2"/>
    </font>
    <font>
      <i/>
      <sz val="8"/>
      <name val="Times New Roman"/>
      <family val="1"/>
    </font>
    <font>
      <sz val="10"/>
      <name val="Times New Roman"/>
      <family val="1"/>
    </font>
    <font>
      <i/>
      <sz val="10"/>
      <name val="Times New Roman"/>
      <family val="1"/>
    </font>
    <font>
      <sz val="9"/>
      <name val="Times New Roman"/>
      <family val="1"/>
    </font>
    <font>
      <b/>
      <sz val="12"/>
      <name val="Times New Roman Cyr"/>
      <family val="1"/>
    </font>
    <font>
      <sz val="10"/>
      <color indexed="8"/>
      <name val="Times New Roman"/>
      <family val="1"/>
    </font>
    <font>
      <sz val="8"/>
      <name val="Times New Roman"/>
      <family val="1"/>
    </font>
    <font>
      <sz val="12"/>
      <name val="Times New Roman"/>
      <family val="1"/>
    </font>
    <font>
      <b/>
      <sz val="13"/>
      <name val="Times New Roman"/>
      <family val="1"/>
    </font>
    <font>
      <sz val="13"/>
      <name val="Times New Roman"/>
      <family val="1"/>
    </font>
    <font>
      <b/>
      <sz val="12"/>
      <name val="Times New Roman"/>
      <family val="1"/>
    </font>
    <font>
      <sz val="8"/>
      <name val="Arial Cyr"/>
      <family val="2"/>
    </font>
    <font>
      <b/>
      <sz val="8"/>
      <name val="Times New Roman"/>
      <family val="1"/>
    </font>
    <font>
      <b/>
      <sz val="9"/>
      <name val="Times New Roman"/>
      <family val="1"/>
    </font>
    <font>
      <i/>
      <sz val="9"/>
      <name val="Times New Roman"/>
      <family val="1"/>
    </font>
    <font>
      <sz val="11"/>
      <name val="Times New Roman"/>
      <family val="1"/>
    </font>
    <font>
      <sz val="8"/>
      <name val="Arial Narrow"/>
      <family val="2"/>
    </font>
    <font>
      <b/>
      <sz val="11"/>
      <name val="Times New Roman"/>
      <family val="1"/>
    </font>
    <font>
      <sz val="10"/>
      <color indexed="10"/>
      <name val="Times New Roman"/>
      <family val="1"/>
    </font>
    <font>
      <sz val="10"/>
      <color indexed="10"/>
      <name val="Arial Cyr"/>
      <family val="2"/>
    </font>
    <font>
      <sz val="11"/>
      <name val="Arial"/>
      <family val="2"/>
    </font>
  </fonts>
  <fills count="2">
    <fill>
      <patternFill/>
    </fill>
    <fill>
      <patternFill patternType="gray125"/>
    </fill>
  </fills>
  <borders count="13">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83">
    <xf numFmtId="0" fontId="0" fillId="0" borderId="0" xfId="0" applyAlignment="1">
      <alignment/>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3"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6" fillId="0" borderId="5" xfId="0" applyNumberFormat="1" applyFont="1" applyFill="1" applyBorder="1" applyAlignment="1" applyProtection="1">
      <alignment/>
      <protection/>
    </xf>
    <xf numFmtId="0" fontId="7" fillId="0" borderId="6"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6" fillId="0" borderId="7"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9" xfId="0" applyNumberFormat="1" applyFont="1" applyFill="1" applyBorder="1" applyAlignment="1" applyProtection="1">
      <alignment horizontal="left" wrapText="1"/>
      <protection/>
    </xf>
    <xf numFmtId="0" fontId="8" fillId="0" borderId="5"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8" fillId="0" borderId="9" xfId="0" applyNumberFormat="1" applyFont="1" applyFill="1" applyBorder="1" applyAlignment="1" applyProtection="1">
      <alignment/>
      <protection/>
    </xf>
    <xf numFmtId="0" fontId="8" fillId="0" borderId="5"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6" fillId="0" borderId="9" xfId="0" applyNumberFormat="1" applyFont="1" applyFill="1" applyBorder="1" applyAlignment="1" applyProtection="1">
      <alignment/>
      <protection/>
    </xf>
    <xf numFmtId="0" fontId="8" fillId="0" borderId="9" xfId="0" applyNumberFormat="1" applyFont="1" applyFill="1" applyBorder="1" applyAlignment="1" applyProtection="1">
      <alignment wrapText="1"/>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6" fillId="0" borderId="1"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6" fillId="0" borderId="4"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protection/>
    </xf>
    <xf numFmtId="0" fontId="6" fillId="0" borderId="4"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vertical="center" wrapText="1"/>
      <protection/>
    </xf>
    <xf numFmtId="1" fontId="6" fillId="0" borderId="4"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vertical="center"/>
      <protection/>
    </xf>
    <xf numFmtId="0" fontId="12" fillId="0" borderId="1" xfId="0" applyNumberFormat="1" applyFont="1" applyFill="1" applyBorder="1" applyAlignment="1" applyProtection="1">
      <alignment/>
      <protection/>
    </xf>
    <xf numFmtId="0" fontId="13" fillId="0" borderId="1" xfId="0" applyNumberFormat="1" applyFont="1" applyFill="1" applyBorder="1" applyAlignment="1" applyProtection="1">
      <alignment vertical="center"/>
      <protection/>
    </xf>
    <xf numFmtId="0" fontId="14" fillId="0" borderId="1" xfId="0" applyNumberFormat="1" applyFont="1" applyFill="1" applyBorder="1" applyAlignment="1" applyProtection="1">
      <alignment horizontal="right"/>
      <protection/>
    </xf>
    <xf numFmtId="0" fontId="15" fillId="0" borderId="2" xfId="0" applyNumberFormat="1" applyFont="1" applyFill="1" applyBorder="1" applyAlignment="1" applyProtection="1">
      <alignment/>
      <protection/>
    </xf>
    <xf numFmtId="0" fontId="4" fillId="0" borderId="2" xfId="0" applyNumberFormat="1" applyFont="1" applyFill="1" applyBorder="1" applyAlignment="1" applyProtection="1">
      <alignment/>
      <protection/>
    </xf>
    <xf numFmtId="0" fontId="17" fillId="0" borderId="4"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top" wrapText="1"/>
      <protection/>
    </xf>
    <xf numFmtId="0" fontId="17"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center" vertical="top" wrapText="1"/>
      <protection/>
    </xf>
    <xf numFmtId="1" fontId="11" fillId="0" borderId="4" xfId="0"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vertical="top" wrapText="1"/>
      <protection/>
    </xf>
    <xf numFmtId="0" fontId="11" fillId="0" borderId="4" xfId="0" applyNumberFormat="1" applyFont="1" applyFill="1" applyBorder="1" applyAlignment="1" applyProtection="1">
      <alignment horizontal="left" vertical="top" wrapText="1"/>
      <protection/>
    </xf>
    <xf numFmtId="0" fontId="11" fillId="0" borderId="4"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wrapText="1"/>
      <protection/>
    </xf>
    <xf numFmtId="1" fontId="17" fillId="0" borderId="4"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center" vertical="center"/>
      <protection/>
    </xf>
    <xf numFmtId="0" fontId="11" fillId="0" borderId="1" xfId="0" applyNumberFormat="1" applyFont="1" applyFill="1" applyBorder="1" applyAlignment="1" applyProtection="1">
      <alignment horizontal="center" wrapText="1"/>
      <protection/>
    </xf>
    <xf numFmtId="0" fontId="15" fillId="0" borderId="2"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18" fillId="0" borderId="4" xfId="0" applyNumberFormat="1" applyFont="1" applyFill="1" applyBorder="1" applyAlignment="1" applyProtection="1">
      <alignment vertical="center" wrapText="1"/>
      <protection/>
    </xf>
    <xf numFmtId="0" fontId="8" fillId="0" borderId="4"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left" vertical="center" wrapText="1"/>
      <protection/>
    </xf>
    <xf numFmtId="0" fontId="8" fillId="0" borderId="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20" fillId="0" borderId="1"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6" fillId="0" borderId="5" xfId="0" applyNumberFormat="1" applyFont="1" applyFill="1" applyBorder="1" applyAlignment="1" applyProtection="1">
      <alignment vertical="top"/>
      <protection/>
    </xf>
    <xf numFmtId="0" fontId="16" fillId="0" borderId="0" xfId="0" applyNumberFormat="1" applyFont="1" applyFill="1" applyBorder="1" applyAlignment="1" applyProtection="1">
      <alignment vertical="top"/>
      <protection/>
    </xf>
    <xf numFmtId="0" fontId="16" fillId="0" borderId="5"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1" fillId="0" borderId="4" xfId="0" applyNumberFormat="1" applyFont="1" applyFill="1" applyBorder="1" applyAlignment="1" applyProtection="1">
      <alignment horizontal="center" vertical="center" wrapText="1"/>
      <protection locked="0"/>
    </xf>
    <xf numFmtId="0" fontId="16" fillId="0" borderId="5"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1" fillId="0" borderId="4" xfId="0" applyNumberFormat="1" applyFont="1" applyFill="1" applyBorder="1" applyAlignment="1" applyProtection="1">
      <alignment horizontal="center"/>
      <protection/>
    </xf>
    <xf numFmtId="0" fontId="2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vertical="center" wrapText="1"/>
      <protection/>
    </xf>
    <xf numFmtId="0" fontId="11" fillId="0" borderId="4" xfId="0" applyNumberFormat="1" applyFont="1" applyFill="1" applyBorder="1" applyAlignment="1" applyProtection="1">
      <alignment horizontal="center" vertical="center"/>
      <protection locked="0"/>
    </xf>
    <xf numFmtId="0" fontId="17" fillId="0" borderId="4"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horizontal="center" vertical="top" wrapText="1"/>
      <protection/>
    </xf>
    <xf numFmtId="0" fontId="6" fillId="0" borderId="4" xfId="0" applyNumberFormat="1" applyFont="1" applyFill="1" applyBorder="1" applyAlignment="1" applyProtection="1">
      <alignment wrapText="1"/>
      <protection/>
    </xf>
    <xf numFmtId="0" fontId="8" fillId="0" borderId="4" xfId="0" applyNumberFormat="1" applyFont="1" applyFill="1" applyBorder="1" applyAlignment="1" applyProtection="1">
      <alignment horizontal="left" vertical="center" wrapText="1"/>
      <protection/>
    </xf>
    <xf numFmtId="0" fontId="18"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protection/>
    </xf>
    <xf numFmtId="0" fontId="11" fillId="0" borderId="5" xfId="0" applyNumberFormat="1" applyFont="1" applyFill="1" applyBorder="1" applyAlignment="1" applyProtection="1">
      <alignment/>
      <protection/>
    </xf>
    <xf numFmtId="0" fontId="17" fillId="0" borderId="4" xfId="0" applyNumberFormat="1" applyFont="1" applyFill="1" applyBorder="1" applyAlignment="1" applyProtection="1">
      <alignment horizontal="center" vertical="center"/>
      <protection/>
    </xf>
    <xf numFmtId="0" fontId="11" fillId="0" borderId="1"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vertical="center" wrapText="1"/>
      <protection locked="0"/>
    </xf>
    <xf numFmtId="0" fontId="19" fillId="0" borderId="4" xfId="0" applyNumberFormat="1" applyFont="1" applyFill="1" applyBorder="1" applyAlignment="1" applyProtection="1">
      <alignment horizontal="left" vertical="center" wrapText="1"/>
      <protection/>
    </xf>
    <xf numFmtId="0" fontId="23" fillId="0" borderId="1" xfId="0" applyNumberFormat="1" applyFont="1" applyFill="1" applyBorder="1" applyAlignment="1" applyProtection="1">
      <alignment/>
      <protection/>
    </xf>
    <xf numFmtId="0" fontId="24" fillId="0" borderId="1" xfId="0" applyNumberFormat="1" applyFont="1" applyFill="1" applyBorder="1" applyAlignment="1" applyProtection="1">
      <alignment/>
      <protection/>
    </xf>
    <xf numFmtId="0" fontId="6" fillId="0" borderId="4"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1"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1" fontId="6" fillId="0" borderId="4" xfId="0" applyNumberFormat="1" applyFont="1" applyFill="1" applyBorder="1" applyAlignment="1" applyProtection="1">
      <alignment horizontal="center" vertical="center" wrapText="1"/>
      <protection/>
    </xf>
    <xf numFmtId="1" fontId="1" fillId="0" borderId="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8" fillId="0" borderId="9"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wrapText="1"/>
      <protection/>
    </xf>
    <xf numFmtId="0" fontId="9" fillId="0" borderId="2" xfId="0" applyNumberFormat="1" applyFont="1" applyFill="1" applyBorder="1" applyAlignment="1" applyProtection="1">
      <alignment horizontal="left" vertical="center"/>
      <protection/>
    </xf>
    <xf numFmtId="0" fontId="6" fillId="0" borderId="4"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protection/>
    </xf>
    <xf numFmtId="0" fontId="11" fillId="0" borderId="8"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7" fillId="0" borderId="8"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15" fillId="0" borderId="2" xfId="0" applyNumberFormat="1" applyFont="1" applyFill="1" applyBorder="1" applyAlignment="1" applyProtection="1">
      <alignment horizontal="left"/>
      <protection/>
    </xf>
    <xf numFmtId="0" fontId="1" fillId="0" borderId="4" xfId="0" applyNumberFormat="1" applyFont="1" applyFill="1" applyBorder="1" applyAlignment="1" applyProtection="1">
      <alignment horizontal="left" vertical="center" wrapText="1"/>
      <protection/>
    </xf>
    <xf numFmtId="0" fontId="8" fillId="0" borderId="4"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vertical="center" wrapText="1"/>
      <protection/>
    </xf>
    <xf numFmtId="0" fontId="19" fillId="0" borderId="4" xfId="0" applyNumberFormat="1" applyFont="1" applyFill="1" applyBorder="1" applyAlignment="1" applyProtection="1">
      <alignment vertical="center" wrapText="1"/>
      <protection/>
    </xf>
    <xf numFmtId="0" fontId="8"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top" wrapText="1"/>
      <protection/>
    </xf>
    <xf numFmtId="0" fontId="11" fillId="0" borderId="4" xfId="0" applyNumberFormat="1" applyFont="1" applyFill="1" applyBorder="1" applyAlignment="1" applyProtection="1">
      <alignment horizontal="center" wrapText="1"/>
      <protection/>
    </xf>
    <xf numFmtId="0" fontId="1" fillId="0" borderId="4"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horizontal="left" vertical="center" wrapText="1"/>
      <protection/>
    </xf>
    <xf numFmtId="0" fontId="1" fillId="0" borderId="4" xfId="0" applyNumberFormat="1" applyFont="1" applyFill="1" applyBorder="1" applyAlignment="1" applyProtection="1">
      <alignment horizontal="left" vertical="center"/>
      <protection/>
    </xf>
    <xf numFmtId="0" fontId="6" fillId="0" borderId="4"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11" fillId="0" borderId="4" xfId="0" applyNumberFormat="1" applyFont="1" applyFill="1" applyBorder="1" applyAlignment="1" applyProtection="1">
      <alignment horizontal="center" vertical="top" wrapText="1"/>
      <protection/>
    </xf>
    <xf numFmtId="0" fontId="8" fillId="0" borderId="4" xfId="0" applyNumberFormat="1" applyFont="1" applyFill="1" applyBorder="1" applyAlignment="1" applyProtection="1">
      <alignment horizontal="left" vertical="center" wrapText="1"/>
      <protection/>
    </xf>
    <xf numFmtId="0" fontId="18"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protection/>
    </xf>
    <xf numFmtId="0" fontId="8" fillId="0" borderId="4" xfId="0" applyNumberFormat="1" applyFont="1" applyFill="1" applyBorder="1" applyAlignment="1" applyProtection="1">
      <alignment horizontal="left" wrapText="1"/>
      <protection/>
    </xf>
    <xf numFmtId="0" fontId="8" fillId="0" borderId="4" xfId="0" applyNumberFormat="1" applyFont="1" applyFill="1" applyBorder="1" applyAlignment="1" applyProtection="1">
      <alignment horizontal="left"/>
      <protection/>
    </xf>
    <xf numFmtId="0" fontId="6" fillId="0" borderId="4" xfId="0" applyNumberFormat="1" applyFont="1" applyFill="1" applyBorder="1" applyAlignment="1" applyProtection="1">
      <alignment horizontal="left" vertical="center"/>
      <protection/>
    </xf>
    <xf numFmtId="0" fontId="8" fillId="0" borderId="4" xfId="0" applyNumberFormat="1" applyFont="1" applyFill="1" applyBorder="1" applyAlignment="1" applyProtection="1">
      <alignment horizontal="left" vertical="center"/>
      <protection/>
    </xf>
    <xf numFmtId="0" fontId="22" fillId="0" borderId="4" xfId="0" applyNumberFormat="1" applyFont="1" applyFill="1" applyBorder="1" applyAlignment="1" applyProtection="1">
      <alignment horizontal="left" vertical="center"/>
      <protection/>
    </xf>
    <xf numFmtId="0" fontId="1"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left" wrapText="1"/>
      <protection/>
    </xf>
    <xf numFmtId="0" fontId="18"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top" wrapText="1"/>
      <protection/>
    </xf>
    <xf numFmtId="0" fontId="6" fillId="0" borderId="4" xfId="0" applyNumberFormat="1" applyFont="1" applyFill="1" applyBorder="1" applyAlignment="1" applyProtection="1">
      <alignment horizontal="justify" vertical="top" wrapText="1"/>
      <protection/>
    </xf>
    <xf numFmtId="0" fontId="22" fillId="0" borderId="0" xfId="0" applyNumberFormat="1" applyFont="1" applyFill="1" applyBorder="1" applyAlignment="1" applyProtection="1">
      <alignment horizontal="left" wrapText="1"/>
      <protection/>
    </xf>
    <xf numFmtId="0" fontId="20"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left"/>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3">
      <selection activeCell="L42" sqref="L42"/>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1" t="s">
        <v>0</v>
      </c>
    </row>
    <row r="3" spans="2:8" ht="18.75" customHeight="1">
      <c r="B3" s="124" t="s">
        <v>1</v>
      </c>
      <c r="C3" s="124"/>
      <c r="D3" s="124"/>
      <c r="E3" s="124"/>
      <c r="F3" s="124"/>
      <c r="G3" s="124"/>
      <c r="H3" s="124"/>
    </row>
    <row r="4" spans="2:8" ht="18.75" customHeight="1">
      <c r="B4" s="124" t="s">
        <v>2</v>
      </c>
      <c r="C4" s="124"/>
      <c r="D4" s="124"/>
      <c r="E4" s="124"/>
      <c r="F4" s="124"/>
      <c r="G4" s="124"/>
      <c r="H4" s="124"/>
    </row>
    <row r="5" spans="2:8" ht="18.75" customHeight="1">
      <c r="B5" s="124"/>
      <c r="C5" s="124"/>
      <c r="D5" s="124"/>
      <c r="E5" s="124"/>
      <c r="F5" s="124"/>
      <c r="G5" s="124"/>
      <c r="H5" s="124"/>
    </row>
    <row r="6" spans="2:8" ht="18.75" customHeight="1">
      <c r="B6" s="2"/>
      <c r="C6" s="2"/>
      <c r="D6" s="125" t="s">
        <v>3</v>
      </c>
      <c r="E6" s="125"/>
      <c r="F6" s="125"/>
      <c r="G6" s="2"/>
      <c r="H6" s="2"/>
    </row>
    <row r="7" spans="4:6" ht="12.75" customHeight="1">
      <c r="D7" s="3"/>
      <c r="E7" s="4" t="s">
        <v>4</v>
      </c>
      <c r="F7" s="3"/>
    </row>
    <row r="8" spans="4:8" ht="18.75" customHeight="1">
      <c r="D8" s="5"/>
      <c r="F8" s="2"/>
      <c r="G8" s="2"/>
      <c r="H8" s="2"/>
    </row>
    <row r="9" spans="5:8" ht="12.75" customHeight="1">
      <c r="E9" s="6"/>
      <c r="F9" s="7"/>
      <c r="G9" s="7"/>
      <c r="H9" s="7"/>
    </row>
    <row r="10" spans="5:8" ht="12.75" customHeight="1">
      <c r="E10" s="6"/>
      <c r="F10" s="7"/>
      <c r="G10" s="7"/>
      <c r="H10" s="7"/>
    </row>
    <row r="11" spans="2:5" ht="12.75" customHeight="1">
      <c r="B11" s="8"/>
      <c r="C11" s="8"/>
      <c r="D11" s="8"/>
      <c r="E11" s="8"/>
    </row>
    <row r="12" spans="1:7" ht="12.75" customHeight="1">
      <c r="A12" s="9"/>
      <c r="B12" s="126" t="s">
        <v>5</v>
      </c>
      <c r="C12" s="126"/>
      <c r="D12" s="126"/>
      <c r="E12" s="10" t="s">
        <v>6</v>
      </c>
      <c r="F12" s="11"/>
      <c r="G12" s="1" t="s">
        <v>7</v>
      </c>
    </row>
    <row r="13" spans="1:7" ht="12.75" customHeight="1">
      <c r="A13" s="9"/>
      <c r="B13" s="12"/>
      <c r="C13" s="13"/>
      <c r="D13" s="14"/>
      <c r="E13" s="15"/>
      <c r="F13" s="11"/>
      <c r="G13" s="16" t="s">
        <v>8</v>
      </c>
    </row>
    <row r="14" spans="1:7" ht="37.5" customHeight="1">
      <c r="A14" s="9"/>
      <c r="B14" s="127" t="s">
        <v>9</v>
      </c>
      <c r="C14" s="127"/>
      <c r="D14" s="127"/>
      <c r="E14" s="17" t="s">
        <v>10</v>
      </c>
      <c r="F14" s="11"/>
      <c r="G14" s="16"/>
    </row>
    <row r="15" spans="1:7" ht="12.75" customHeight="1">
      <c r="A15" s="9"/>
      <c r="B15" s="18"/>
      <c r="C15" s="19"/>
      <c r="D15" s="20"/>
      <c r="E15" s="17"/>
      <c r="F15" s="21"/>
      <c r="G15" s="22" t="s">
        <v>11</v>
      </c>
    </row>
    <row r="16" spans="1:8" ht="12.75" customHeight="1">
      <c r="A16" s="9"/>
      <c r="B16" s="18"/>
      <c r="C16" s="19"/>
      <c r="D16" s="20"/>
      <c r="E16" s="17"/>
      <c r="F16" s="128" t="s">
        <v>12</v>
      </c>
      <c r="G16" s="128"/>
      <c r="H16" s="128"/>
    </row>
    <row r="17" spans="1:8" ht="12.75" customHeight="1">
      <c r="A17" s="9"/>
      <c r="B17" s="127" t="s">
        <v>13</v>
      </c>
      <c r="C17" s="127"/>
      <c r="D17" s="127"/>
      <c r="E17" s="17"/>
      <c r="F17" s="129" t="s">
        <v>14</v>
      </c>
      <c r="G17" s="129"/>
      <c r="H17" s="129"/>
    </row>
    <row r="18" spans="1:6" ht="12.75" customHeight="1">
      <c r="A18" s="9"/>
      <c r="B18" s="127" t="s">
        <v>15</v>
      </c>
      <c r="C18" s="127"/>
      <c r="D18" s="127"/>
      <c r="E18" s="17"/>
      <c r="F18" s="21"/>
    </row>
    <row r="19" spans="1:8" ht="12.75" customHeight="1">
      <c r="A19" s="9"/>
      <c r="B19" s="127" t="s">
        <v>16</v>
      </c>
      <c r="C19" s="127"/>
      <c r="D19" s="127"/>
      <c r="E19" s="17" t="s">
        <v>17</v>
      </c>
      <c r="F19" s="129" t="s">
        <v>18</v>
      </c>
      <c r="G19" s="129"/>
      <c r="H19" s="129"/>
    </row>
    <row r="20" spans="1:8" ht="12.75" customHeight="1">
      <c r="A20" s="9"/>
      <c r="B20" s="130" t="s">
        <v>19</v>
      </c>
      <c r="C20" s="130"/>
      <c r="D20" s="130"/>
      <c r="E20" s="23" t="s">
        <v>20</v>
      </c>
      <c r="F20" s="128" t="s">
        <v>21</v>
      </c>
      <c r="G20" s="128"/>
      <c r="H20" s="128"/>
    </row>
    <row r="21" spans="1:8" ht="12.75" customHeight="1">
      <c r="A21" s="9"/>
      <c r="B21" s="24"/>
      <c r="C21" s="25"/>
      <c r="D21" s="9"/>
      <c r="E21" s="26"/>
      <c r="F21" s="128" t="s">
        <v>22</v>
      </c>
      <c r="G21" s="128"/>
      <c r="H21" s="128"/>
    </row>
    <row r="22" spans="1:8" ht="12.75" customHeight="1">
      <c r="A22" s="9"/>
      <c r="B22" s="127" t="s">
        <v>23</v>
      </c>
      <c r="C22" s="127"/>
      <c r="D22" s="127"/>
      <c r="E22" s="27" t="s">
        <v>24</v>
      </c>
      <c r="F22" s="11"/>
      <c r="G22" s="7"/>
      <c r="H22" s="7"/>
    </row>
    <row r="23" spans="1:7" ht="12.75" customHeight="1">
      <c r="A23" s="9"/>
      <c r="B23" s="127"/>
      <c r="C23" s="127"/>
      <c r="D23" s="127"/>
      <c r="E23" s="27" t="s">
        <v>25</v>
      </c>
      <c r="F23" s="11"/>
      <c r="G23" s="22"/>
    </row>
    <row r="24" spans="1:8" ht="12.75" customHeight="1">
      <c r="A24" s="9"/>
      <c r="B24" s="11"/>
      <c r="C24" s="7"/>
      <c r="D24" s="9"/>
      <c r="E24" s="23"/>
      <c r="F24" s="128" t="s">
        <v>26</v>
      </c>
      <c r="G24" s="128"/>
      <c r="H24" s="128"/>
    </row>
    <row r="25" spans="1:7" ht="12.75" customHeight="1">
      <c r="A25" s="9"/>
      <c r="B25" s="11"/>
      <c r="C25" s="7"/>
      <c r="D25" s="9"/>
      <c r="E25" s="23"/>
      <c r="F25" s="11"/>
      <c r="G25" s="22"/>
    </row>
    <row r="26" spans="1:6" ht="12.75" customHeight="1">
      <c r="A26" s="9"/>
      <c r="B26" s="28"/>
      <c r="C26" s="8"/>
      <c r="D26" s="29"/>
      <c r="E26" s="30"/>
      <c r="F26" s="11"/>
    </row>
    <row r="27" spans="2:5" ht="12.75" customHeight="1">
      <c r="B27" s="31"/>
      <c r="C27" s="31"/>
      <c r="D27" s="31"/>
      <c r="E27" s="31"/>
    </row>
    <row r="28" spans="2:5" ht="12.75" customHeight="1">
      <c r="B28" s="7"/>
      <c r="C28" s="7"/>
      <c r="D28" s="7"/>
      <c r="E28" s="7"/>
    </row>
    <row r="29" spans="2:5" ht="12.75" customHeight="1">
      <c r="B29" s="7"/>
      <c r="C29" s="7"/>
      <c r="D29" s="7"/>
      <c r="E29" s="7"/>
    </row>
    <row r="30" spans="2:5" ht="12.75" customHeight="1">
      <c r="B30" s="7"/>
      <c r="C30" s="7"/>
      <c r="D30" s="7"/>
      <c r="E30" s="7"/>
    </row>
    <row r="31" spans="2:5" ht="12.75" customHeight="1">
      <c r="B31" s="7"/>
      <c r="C31" s="7"/>
      <c r="D31" s="7"/>
      <c r="E31" s="7"/>
    </row>
    <row r="32" spans="2:5" ht="12.75" customHeight="1">
      <c r="B32" s="7"/>
      <c r="C32" s="7"/>
      <c r="D32" s="7"/>
      <c r="E32" s="7"/>
    </row>
    <row r="34" spans="2:8" ht="12.75" customHeight="1">
      <c r="B34" s="8"/>
      <c r="C34" s="8"/>
      <c r="D34" s="8"/>
      <c r="E34" s="8"/>
      <c r="F34" s="8"/>
      <c r="G34" s="8"/>
      <c r="H34" s="8"/>
    </row>
    <row r="35" spans="1:9" ht="12.75" customHeight="1">
      <c r="A35" s="9"/>
      <c r="B35" s="32" t="s">
        <v>27</v>
      </c>
      <c r="C35" s="33"/>
      <c r="D35" s="31"/>
      <c r="E35" s="31"/>
      <c r="F35" s="31"/>
      <c r="G35" s="31"/>
      <c r="H35" s="14"/>
      <c r="I35" s="11"/>
    </row>
    <row r="36" spans="1:9" ht="12.75" customHeight="1">
      <c r="A36" s="9"/>
      <c r="B36" s="11"/>
      <c r="C36" s="7"/>
      <c r="D36" s="7"/>
      <c r="E36" s="7"/>
      <c r="F36" s="7"/>
      <c r="G36" s="7"/>
      <c r="H36" s="9"/>
      <c r="I36" s="11"/>
    </row>
    <row r="37" spans="1:9" ht="12.75" customHeight="1">
      <c r="A37" s="9"/>
      <c r="B37" s="131" t="s">
        <v>28</v>
      </c>
      <c r="C37" s="131"/>
      <c r="D37" s="132" t="s">
        <v>29</v>
      </c>
      <c r="E37" s="132"/>
      <c r="F37" s="132"/>
      <c r="G37" s="132"/>
      <c r="H37" s="132"/>
      <c r="I37" s="11"/>
    </row>
    <row r="38" spans="1:9" ht="12.75" customHeight="1">
      <c r="A38" s="9"/>
      <c r="B38" s="11"/>
      <c r="C38" s="7"/>
      <c r="D38" s="31"/>
      <c r="E38" s="31"/>
      <c r="F38" s="31"/>
      <c r="G38" s="31"/>
      <c r="H38" s="14"/>
      <c r="I38" s="11"/>
    </row>
    <row r="39" spans="1:9" ht="12.75" customHeight="1">
      <c r="A39" s="9"/>
      <c r="B39" s="11" t="s">
        <v>30</v>
      </c>
      <c r="C39" s="7"/>
      <c r="D39" s="133" t="s">
        <v>31</v>
      </c>
      <c r="E39" s="133"/>
      <c r="F39" s="133"/>
      <c r="G39" s="133"/>
      <c r="H39" s="133"/>
      <c r="I39" s="11"/>
    </row>
    <row r="40" spans="1:9" ht="12.75" customHeight="1">
      <c r="A40" s="9"/>
      <c r="B40" s="11"/>
      <c r="C40" s="7"/>
      <c r="D40" s="31"/>
      <c r="E40" s="31"/>
      <c r="F40" s="31"/>
      <c r="G40" s="31"/>
      <c r="H40" s="14"/>
      <c r="I40" s="11"/>
    </row>
    <row r="41" spans="1:9" ht="12.75" customHeight="1">
      <c r="A41" s="9"/>
      <c r="B41" s="134"/>
      <c r="C41" s="134"/>
      <c r="D41" s="134"/>
      <c r="E41" s="134"/>
      <c r="F41" s="134"/>
      <c r="G41" s="134"/>
      <c r="H41" s="134"/>
      <c r="I41" s="21"/>
    </row>
    <row r="42" spans="1:9" ht="12.75" customHeight="1">
      <c r="A42" s="9"/>
      <c r="B42" s="135" t="s">
        <v>32</v>
      </c>
      <c r="C42" s="135"/>
      <c r="D42" s="135"/>
      <c r="E42" s="135"/>
      <c r="F42" s="135"/>
      <c r="G42" s="135"/>
      <c r="H42" s="135"/>
      <c r="I42" s="21"/>
    </row>
    <row r="43" spans="1:9" ht="12.75" customHeight="1">
      <c r="A43" s="9"/>
      <c r="B43" s="11"/>
      <c r="C43" s="7"/>
      <c r="D43" s="7"/>
      <c r="E43" s="7"/>
      <c r="F43" s="7"/>
      <c r="G43" s="7"/>
      <c r="H43" s="9"/>
      <c r="I43" s="11"/>
    </row>
    <row r="44" spans="1:9" ht="12.75" customHeight="1">
      <c r="A44" s="9"/>
      <c r="B44" s="136"/>
      <c r="C44" s="136"/>
      <c r="D44" s="136"/>
      <c r="E44" s="136"/>
      <c r="F44" s="136"/>
      <c r="G44" s="136"/>
      <c r="H44" s="136"/>
      <c r="I44" s="11"/>
    </row>
    <row r="45" spans="1:9" ht="12.75" customHeight="1">
      <c r="A45" s="9"/>
      <c r="B45" s="135" t="s">
        <v>33</v>
      </c>
      <c r="C45" s="135"/>
      <c r="D45" s="135"/>
      <c r="E45" s="135"/>
      <c r="F45" s="135"/>
      <c r="G45" s="135"/>
      <c r="H45" s="135"/>
      <c r="I45" s="11"/>
    </row>
    <row r="46" spans="1:9" ht="12.75" customHeight="1">
      <c r="A46" s="9"/>
      <c r="B46" s="28"/>
      <c r="C46" s="8"/>
      <c r="D46" s="8"/>
      <c r="E46" s="8"/>
      <c r="F46" s="8"/>
      <c r="G46" s="8"/>
      <c r="H46" s="29"/>
      <c r="I46" s="11"/>
    </row>
    <row r="47" spans="2:8" ht="12.75" customHeight="1">
      <c r="B47" s="31"/>
      <c r="C47" s="31"/>
      <c r="D47" s="31"/>
      <c r="E47" s="31"/>
      <c r="F47" s="31"/>
      <c r="G47" s="31"/>
      <c r="H47" s="31"/>
    </row>
  </sheetData>
  <sheetProtection selectLockedCells="1" selectUnlockedCells="1"/>
  <mergeCells count="24">
    <mergeCell ref="B45:H45"/>
    <mergeCell ref="D39:H39"/>
    <mergeCell ref="B41:H41"/>
    <mergeCell ref="B42:H42"/>
    <mergeCell ref="B44:H44"/>
    <mergeCell ref="F21:H21"/>
    <mergeCell ref="B22:D23"/>
    <mergeCell ref="F24:H24"/>
    <mergeCell ref="B37:C37"/>
    <mergeCell ref="D37:H37"/>
    <mergeCell ref="B18:D18"/>
    <mergeCell ref="B19:D19"/>
    <mergeCell ref="F19:H19"/>
    <mergeCell ref="B20:D20"/>
    <mergeCell ref="F20:H20"/>
    <mergeCell ref="B12:D12"/>
    <mergeCell ref="B14:D14"/>
    <mergeCell ref="F16:H16"/>
    <mergeCell ref="B17:D17"/>
    <mergeCell ref="F17:H17"/>
    <mergeCell ref="B3:H3"/>
    <mergeCell ref="B4:H4"/>
    <mergeCell ref="B5:H5"/>
    <mergeCell ref="D6:F6"/>
  </mergeCells>
  <printOptions/>
  <pageMargins left="0.75" right="0.75" top="1" bottom="1" header="0.5118055555555555" footer="0.5"/>
  <pageSetup horizontalDpi="300" verticalDpi="300" orientation="portrait" paperSize="9" scale="90"/>
  <headerFooter alignWithMargins="0">
    <oddFooter>&amp;LCF37EB57</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D27" sqref="D2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2.75" customHeight="1">
      <c r="A1" s="175" t="s">
        <v>365</v>
      </c>
      <c r="B1" s="175"/>
      <c r="C1" s="175"/>
      <c r="D1" s="175"/>
      <c r="E1" s="175"/>
      <c r="F1" s="175"/>
      <c r="G1" s="175"/>
      <c r="H1" s="175"/>
      <c r="I1" s="175"/>
      <c r="J1" s="175"/>
      <c r="K1" s="175"/>
      <c r="L1" s="175"/>
    </row>
    <row r="2" spans="1:13" ht="12.75" customHeight="1">
      <c r="A2" s="139" t="s">
        <v>56</v>
      </c>
      <c r="B2" s="139" t="s">
        <v>366</v>
      </c>
      <c r="C2" s="139"/>
      <c r="D2" s="176" t="s">
        <v>367</v>
      </c>
      <c r="E2" s="139" t="s">
        <v>368</v>
      </c>
      <c r="F2" s="139" t="s">
        <v>369</v>
      </c>
      <c r="G2" s="139" t="s">
        <v>370</v>
      </c>
      <c r="H2" s="139" t="s">
        <v>371</v>
      </c>
      <c r="I2" s="139"/>
      <c r="J2" s="139"/>
      <c r="K2" s="139"/>
      <c r="L2" s="176" t="s">
        <v>372</v>
      </c>
      <c r="M2" s="21"/>
    </row>
    <row r="3" spans="1:13" ht="12.75" customHeight="1">
      <c r="A3" s="139"/>
      <c r="B3" s="139"/>
      <c r="C3" s="139"/>
      <c r="D3" s="176"/>
      <c r="E3" s="139"/>
      <c r="F3" s="139"/>
      <c r="G3" s="139"/>
      <c r="H3" s="139" t="s">
        <v>373</v>
      </c>
      <c r="I3" s="138" t="s">
        <v>177</v>
      </c>
      <c r="J3" s="138"/>
      <c r="K3" s="138"/>
      <c r="L3" s="176"/>
      <c r="M3" s="21"/>
    </row>
    <row r="4" spans="1:13" ht="80.25" customHeight="1">
      <c r="A4" s="139"/>
      <c r="B4" s="139"/>
      <c r="C4" s="139"/>
      <c r="D4" s="176"/>
      <c r="E4" s="139"/>
      <c r="F4" s="139"/>
      <c r="G4" s="139"/>
      <c r="H4" s="139"/>
      <c r="I4" s="34" t="s">
        <v>374</v>
      </c>
      <c r="J4" s="34" t="s">
        <v>375</v>
      </c>
      <c r="K4" s="34" t="s">
        <v>376</v>
      </c>
      <c r="L4" s="176"/>
      <c r="M4" s="21"/>
    </row>
    <row r="5" spans="1:13" ht="12.75" customHeight="1">
      <c r="A5" s="65" t="s">
        <v>44</v>
      </c>
      <c r="B5" s="159" t="s">
        <v>45</v>
      </c>
      <c r="C5" s="159"/>
      <c r="D5" s="65">
        <v>1</v>
      </c>
      <c r="E5" s="65">
        <v>2</v>
      </c>
      <c r="F5" s="65">
        <v>3</v>
      </c>
      <c r="G5" s="65">
        <v>4</v>
      </c>
      <c r="H5" s="65">
        <v>5</v>
      </c>
      <c r="I5" s="65">
        <v>6</v>
      </c>
      <c r="J5" s="65">
        <v>7</v>
      </c>
      <c r="K5" s="65">
        <v>8</v>
      </c>
      <c r="L5" s="65">
        <v>9</v>
      </c>
      <c r="M5" s="21"/>
    </row>
    <row r="6" spans="1:13" ht="64.5" customHeight="1">
      <c r="A6" s="34">
        <v>1</v>
      </c>
      <c r="B6" s="177" t="s">
        <v>377</v>
      </c>
      <c r="C6" s="177"/>
      <c r="D6" s="115"/>
      <c r="E6" s="115">
        <v>7</v>
      </c>
      <c r="F6" s="115">
        <v>3</v>
      </c>
      <c r="G6" s="115"/>
      <c r="H6" s="115">
        <v>4</v>
      </c>
      <c r="I6" s="115"/>
      <c r="J6" s="115"/>
      <c r="K6" s="115">
        <v>4</v>
      </c>
      <c r="L6" s="115"/>
      <c r="M6" s="21"/>
    </row>
    <row r="7" spans="1:13" ht="28.5" customHeight="1">
      <c r="A7" s="34">
        <v>2</v>
      </c>
      <c r="B7" s="177" t="s">
        <v>378</v>
      </c>
      <c r="C7" s="177"/>
      <c r="D7" s="115"/>
      <c r="E7" s="115">
        <v>3</v>
      </c>
      <c r="F7" s="115">
        <v>2</v>
      </c>
      <c r="G7" s="115"/>
      <c r="H7" s="115">
        <v>1</v>
      </c>
      <c r="I7" s="115"/>
      <c r="J7" s="115"/>
      <c r="K7" s="115">
        <v>1</v>
      </c>
      <c r="L7" s="115"/>
      <c r="M7" s="21"/>
    </row>
    <row r="8" spans="1:13" ht="39" customHeight="1">
      <c r="A8" s="34">
        <v>3</v>
      </c>
      <c r="B8" s="178" t="s">
        <v>379</v>
      </c>
      <c r="C8" s="178"/>
      <c r="D8" s="115">
        <v>1</v>
      </c>
      <c r="E8" s="115">
        <v>3</v>
      </c>
      <c r="F8" s="115">
        <v>3</v>
      </c>
      <c r="G8" s="115"/>
      <c r="H8" s="115">
        <v>1</v>
      </c>
      <c r="I8" s="115"/>
      <c r="J8" s="115"/>
      <c r="K8" s="115">
        <v>1</v>
      </c>
      <c r="L8" s="115"/>
      <c r="M8" s="21"/>
    </row>
    <row r="9" spans="1:13" ht="41.25" customHeight="1">
      <c r="A9" s="34">
        <v>4</v>
      </c>
      <c r="B9" s="161" t="s">
        <v>380</v>
      </c>
      <c r="C9" s="161"/>
      <c r="D9" s="115"/>
      <c r="E9" s="115"/>
      <c r="F9" s="115"/>
      <c r="G9" s="115"/>
      <c r="H9" s="115"/>
      <c r="I9" s="115"/>
      <c r="J9" s="115"/>
      <c r="K9" s="115"/>
      <c r="L9" s="115"/>
      <c r="M9" s="21"/>
    </row>
    <row r="10" spans="1:13" ht="69" customHeight="1">
      <c r="A10" s="34">
        <v>5</v>
      </c>
      <c r="B10" s="177" t="s">
        <v>381</v>
      </c>
      <c r="C10" s="177"/>
      <c r="D10" s="115">
        <v>1</v>
      </c>
      <c r="E10" s="115">
        <v>19</v>
      </c>
      <c r="F10" s="115">
        <v>8</v>
      </c>
      <c r="G10" s="115"/>
      <c r="H10" s="115">
        <v>8</v>
      </c>
      <c r="I10" s="115"/>
      <c r="J10" s="115"/>
      <c r="K10" s="115">
        <v>7</v>
      </c>
      <c r="L10" s="115">
        <v>4</v>
      </c>
      <c r="M10" s="21"/>
    </row>
    <row r="11" spans="1:13" ht="17.25" customHeight="1">
      <c r="A11" s="34">
        <v>6</v>
      </c>
      <c r="B11" s="160" t="s">
        <v>382</v>
      </c>
      <c r="C11" s="160"/>
      <c r="D11" s="116">
        <f aca="true" t="shared" si="0" ref="D11:L11">SUM(D6:D10)</f>
        <v>2</v>
      </c>
      <c r="E11" s="116">
        <f t="shared" si="0"/>
        <v>32</v>
      </c>
      <c r="F11" s="116">
        <f t="shared" si="0"/>
        <v>16</v>
      </c>
      <c r="G11" s="116">
        <f t="shared" si="0"/>
        <v>0</v>
      </c>
      <c r="H11" s="116">
        <f t="shared" si="0"/>
        <v>14</v>
      </c>
      <c r="I11" s="116">
        <f t="shared" si="0"/>
        <v>0</v>
      </c>
      <c r="J11" s="116">
        <f t="shared" si="0"/>
        <v>0</v>
      </c>
      <c r="K11" s="116">
        <f t="shared" si="0"/>
        <v>13</v>
      </c>
      <c r="L11" s="116">
        <f t="shared" si="0"/>
        <v>4</v>
      </c>
      <c r="M11" s="21"/>
    </row>
    <row r="12" spans="1:12" ht="5.25" customHeight="1" hidden="1">
      <c r="A12" s="3"/>
      <c r="B12" s="3"/>
      <c r="C12" s="3"/>
      <c r="D12" s="3"/>
      <c r="E12" s="3"/>
      <c r="F12" s="3"/>
      <c r="G12" s="3"/>
      <c r="H12" s="3"/>
      <c r="I12" s="3"/>
      <c r="J12" s="3"/>
      <c r="K12" s="3"/>
      <c r="L12" s="3"/>
    </row>
    <row r="13" spans="2:11" ht="5.25" customHeight="1">
      <c r="B13" s="179"/>
      <c r="C13" s="179"/>
      <c r="D13" s="179"/>
      <c r="E13" s="117"/>
      <c r="F13" s="117"/>
      <c r="G13" s="87"/>
      <c r="H13" s="87"/>
      <c r="I13" s="87"/>
      <c r="J13" s="87"/>
      <c r="K13" s="87"/>
    </row>
    <row r="14" ht="6.75" customHeight="1"/>
    <row r="15" spans="2:8" ht="15" customHeight="1">
      <c r="B15" s="118" t="s">
        <v>383</v>
      </c>
      <c r="C15" s="119" t="s">
        <v>384</v>
      </c>
      <c r="D15" s="119"/>
      <c r="E15" s="180"/>
      <c r="F15" s="180"/>
      <c r="G15" s="180"/>
      <c r="H15" s="119"/>
    </row>
    <row r="16" spans="2:8" ht="14.25" customHeight="1">
      <c r="B16" s="118"/>
      <c r="C16" s="120"/>
      <c r="D16" s="120"/>
      <c r="E16" s="181"/>
      <c r="F16" s="181"/>
      <c r="G16" s="181"/>
      <c r="H16" s="121"/>
    </row>
    <row r="17" spans="2:10" ht="15" customHeight="1">
      <c r="B17" s="118" t="s">
        <v>385</v>
      </c>
      <c r="C17" s="119" t="s">
        <v>386</v>
      </c>
      <c r="D17" s="119"/>
      <c r="E17" s="180"/>
      <c r="F17" s="180"/>
      <c r="G17" s="180"/>
      <c r="H17" s="122"/>
      <c r="I17" s="122"/>
      <c r="J17" s="122"/>
    </row>
    <row r="18" spans="2:10" ht="12.75" customHeight="1">
      <c r="B18" s="123"/>
      <c r="C18" s="120"/>
      <c r="D18" s="120"/>
      <c r="E18" s="181"/>
      <c r="F18" s="181"/>
      <c r="G18" s="181"/>
      <c r="H18" s="123"/>
      <c r="I18" s="122"/>
      <c r="J18" s="122"/>
    </row>
    <row r="19" spans="3:10" ht="12.75">
      <c r="C19" s="120"/>
      <c r="D19" s="120"/>
      <c r="E19" s="121"/>
      <c r="F19" s="121"/>
      <c r="G19" s="123"/>
      <c r="H19" s="123"/>
      <c r="I19" s="122"/>
      <c r="J19" s="122"/>
    </row>
    <row r="20" spans="3:10" ht="12.75">
      <c r="C20" s="120"/>
      <c r="D20" s="120"/>
      <c r="E20" s="121"/>
      <c r="F20" s="121"/>
      <c r="G20" s="123"/>
      <c r="H20" s="123"/>
      <c r="I20" s="122"/>
      <c r="J20" s="122"/>
    </row>
    <row r="21" spans="2:10" ht="12.75">
      <c r="B21" s="123" t="s">
        <v>387</v>
      </c>
      <c r="C21" s="120" t="s">
        <v>388</v>
      </c>
      <c r="D21" s="120"/>
      <c r="E21" s="121"/>
      <c r="F21" s="121"/>
      <c r="G21" s="123"/>
      <c r="H21" s="123"/>
      <c r="I21" s="122"/>
      <c r="J21" s="122"/>
    </row>
    <row r="22" spans="2:10" ht="12.75">
      <c r="B22" s="123" t="s">
        <v>389</v>
      </c>
      <c r="C22" s="120" t="s">
        <v>388</v>
      </c>
      <c r="D22" s="120"/>
      <c r="E22" s="121"/>
      <c r="F22" s="121"/>
      <c r="G22" s="123"/>
      <c r="H22" s="123"/>
      <c r="I22" s="122"/>
      <c r="J22" s="122"/>
    </row>
    <row r="23" spans="2:10" ht="12.75">
      <c r="B23" s="123" t="s">
        <v>390</v>
      </c>
      <c r="C23" s="120" t="s">
        <v>391</v>
      </c>
      <c r="D23" s="120"/>
      <c r="E23" s="121"/>
      <c r="F23" s="121"/>
      <c r="G23" s="123"/>
      <c r="H23" s="123"/>
      <c r="I23" s="122"/>
      <c r="J23" s="122"/>
    </row>
    <row r="24" spans="2:10" ht="12.75">
      <c r="B24" s="123"/>
      <c r="C24" s="120"/>
      <c r="D24" s="120"/>
      <c r="E24" s="121"/>
      <c r="F24" s="121"/>
      <c r="G24" s="123"/>
      <c r="H24" s="123"/>
      <c r="I24" s="122"/>
      <c r="J24" s="122"/>
    </row>
    <row r="25" spans="2:4" ht="12.75" customHeight="1">
      <c r="B25" s="182" t="s">
        <v>392</v>
      </c>
      <c r="C25" s="182"/>
      <c r="D25" s="182"/>
    </row>
  </sheetData>
  <sheetProtection selectLockedCells="1" selectUnlockedCells="1"/>
  <mergeCells count="24">
    <mergeCell ref="E18:G18"/>
    <mergeCell ref="B25:D25"/>
    <mergeCell ref="B13:D13"/>
    <mergeCell ref="E15:G15"/>
    <mergeCell ref="E16:G16"/>
    <mergeCell ref="E17:G17"/>
    <mergeCell ref="B8:C8"/>
    <mergeCell ref="B9:C9"/>
    <mergeCell ref="B10:C10"/>
    <mergeCell ref="B11:C11"/>
    <mergeCell ref="I3:K3"/>
    <mergeCell ref="B5:C5"/>
    <mergeCell ref="B6:C6"/>
    <mergeCell ref="B7:C7"/>
    <mergeCell ref="A1:L1"/>
    <mergeCell ref="A2:A4"/>
    <mergeCell ref="B2:C4"/>
    <mergeCell ref="D2:D4"/>
    <mergeCell ref="E2:E4"/>
    <mergeCell ref="F2:F4"/>
    <mergeCell ref="G2:G4"/>
    <mergeCell ref="H2:K2"/>
    <mergeCell ref="L2:L4"/>
    <mergeCell ref="H3:H4"/>
  </mergeCells>
  <printOptions/>
  <pageMargins left="0.7479166666666667" right="0.7479166666666667" top="0.5902777777777778" bottom="0.7875" header="0.5118055555555555" footer="0.5118055555555555"/>
  <pageSetup horizontalDpi="300" verticalDpi="300" orientation="landscape" paperSize="9" scale="78"/>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37" t="s">
        <v>34</v>
      </c>
      <c r="B1" s="137"/>
      <c r="C1" s="137"/>
      <c r="D1" s="137"/>
      <c r="E1" s="137"/>
      <c r="F1" s="137"/>
      <c r="G1" s="137"/>
    </row>
    <row r="2" spans="1:8" ht="37.5" customHeight="1">
      <c r="A2" s="138" t="s">
        <v>35</v>
      </c>
      <c r="B2" s="139" t="s">
        <v>36</v>
      </c>
      <c r="C2" s="35" t="s">
        <v>37</v>
      </c>
      <c r="D2" s="35"/>
      <c r="E2" s="139" t="s">
        <v>38</v>
      </c>
      <c r="F2" s="139"/>
      <c r="G2" s="139" t="s">
        <v>39</v>
      </c>
      <c r="H2" s="36"/>
    </row>
    <row r="3" spans="1:8" ht="12.75" customHeight="1">
      <c r="A3" s="138"/>
      <c r="B3" s="139"/>
      <c r="C3" s="138" t="s">
        <v>40</v>
      </c>
      <c r="D3" s="138" t="s">
        <v>41</v>
      </c>
      <c r="E3" s="139" t="s">
        <v>42</v>
      </c>
      <c r="F3" s="37"/>
      <c r="G3" s="139"/>
      <c r="H3" s="21"/>
    </row>
    <row r="4" spans="1:8" ht="56.25" customHeight="1">
      <c r="A4" s="138"/>
      <c r="B4" s="139"/>
      <c r="C4" s="138"/>
      <c r="D4" s="138"/>
      <c r="E4" s="139"/>
      <c r="F4" s="34" t="s">
        <v>43</v>
      </c>
      <c r="G4" s="139"/>
      <c r="H4" s="36"/>
    </row>
    <row r="5" spans="1:8" ht="12.75">
      <c r="A5" s="38" t="s">
        <v>44</v>
      </c>
      <c r="B5" s="38" t="s">
        <v>45</v>
      </c>
      <c r="C5" s="38">
        <v>1</v>
      </c>
      <c r="D5" s="38">
        <v>2</v>
      </c>
      <c r="E5" s="38">
        <v>3</v>
      </c>
      <c r="F5" s="38">
        <v>4</v>
      </c>
      <c r="G5" s="38">
        <v>5</v>
      </c>
      <c r="H5" s="21"/>
    </row>
    <row r="6" spans="1:8" ht="22.5" customHeight="1">
      <c r="A6" s="37">
        <v>1</v>
      </c>
      <c r="B6" s="39" t="s">
        <v>46</v>
      </c>
      <c r="C6" s="40">
        <v>3497</v>
      </c>
      <c r="D6" s="40">
        <v>2552</v>
      </c>
      <c r="E6" s="40">
        <v>2450</v>
      </c>
      <c r="F6" s="41">
        <v>86</v>
      </c>
      <c r="G6" s="40">
        <v>1047</v>
      </c>
      <c r="H6" s="36"/>
    </row>
    <row r="7" spans="1:8" ht="22.5" customHeight="1">
      <c r="A7" s="37">
        <v>2</v>
      </c>
      <c r="B7" s="39" t="s">
        <v>47</v>
      </c>
      <c r="C7" s="41">
        <f>'розділ 6 '!C28+'розділ 6 '!D28</f>
        <v>4688</v>
      </c>
      <c r="D7" s="41">
        <f>'розділ 6 '!D28</f>
        <v>4590</v>
      </c>
      <c r="E7" s="41">
        <f>'розділ 6 '!E28</f>
        <v>4248</v>
      </c>
      <c r="F7" s="41"/>
      <c r="G7" s="41">
        <f>'розділ 6 '!H28</f>
        <v>440</v>
      </c>
      <c r="H7" s="36"/>
    </row>
    <row r="8" spans="1:8" ht="37.5" customHeight="1">
      <c r="A8" s="37">
        <v>3</v>
      </c>
      <c r="B8" s="39" t="s">
        <v>48</v>
      </c>
      <c r="C8" s="41"/>
      <c r="D8" s="41"/>
      <c r="E8" s="41"/>
      <c r="F8" s="41"/>
      <c r="G8" s="41"/>
      <c r="H8" s="36"/>
    </row>
    <row r="9" spans="1:8" ht="37.5" customHeight="1">
      <c r="A9" s="37">
        <v>4</v>
      </c>
      <c r="B9" s="39" t="s">
        <v>49</v>
      </c>
      <c r="C9" s="41">
        <f>'розділ 5 '!D6+'розділ 5 '!E6</f>
        <v>7021</v>
      </c>
      <c r="D9" s="41">
        <f>'розділ 5 '!E6</f>
        <v>6986</v>
      </c>
      <c r="E9" s="41">
        <f>'розділ 5 '!F6</f>
        <v>6999</v>
      </c>
      <c r="F9" s="41">
        <f>'розділ 5 '!I6</f>
        <v>0</v>
      </c>
      <c r="G9" s="41">
        <f>'розділ 5 '!J6</f>
        <v>22</v>
      </c>
      <c r="H9" s="36"/>
    </row>
    <row r="10" spans="1:8" ht="37.5" customHeight="1">
      <c r="A10" s="37">
        <v>5</v>
      </c>
      <c r="B10" s="39" t="s">
        <v>50</v>
      </c>
      <c r="C10" s="41">
        <f>'розділ 5 '!D39+'розділ 5 '!E39</f>
        <v>560</v>
      </c>
      <c r="D10" s="41">
        <f>'розділ 5 '!E39</f>
        <v>530</v>
      </c>
      <c r="E10" s="41">
        <f>'розділ 5 '!F39</f>
        <v>522</v>
      </c>
      <c r="F10" s="41">
        <f>'розділ 5 '!I39</f>
        <v>0</v>
      </c>
      <c r="G10" s="41">
        <f>'розділ 5 '!J39</f>
        <v>38</v>
      </c>
      <c r="H10" s="36"/>
    </row>
    <row r="11" spans="1:8" ht="37.5" customHeight="1">
      <c r="A11" s="37">
        <v>6</v>
      </c>
      <c r="B11" s="39" t="s">
        <v>51</v>
      </c>
      <c r="C11" s="41">
        <f>'розділ 5 '!D49+'розділ 5 '!E49</f>
        <v>164</v>
      </c>
      <c r="D11" s="41">
        <f>'розділ 5 '!E49</f>
        <v>162</v>
      </c>
      <c r="E11" s="41">
        <f>'розділ 5 '!F49</f>
        <v>163</v>
      </c>
      <c r="F11" s="41">
        <f>'розділ 5 '!I49</f>
        <v>0</v>
      </c>
      <c r="G11" s="41">
        <f>'розділ 5 '!J49</f>
        <v>1</v>
      </c>
      <c r="H11" s="36"/>
    </row>
    <row r="12" spans="1:8" ht="37.5" customHeight="1">
      <c r="A12" s="37">
        <v>7</v>
      </c>
      <c r="B12" s="39" t="s">
        <v>52</v>
      </c>
      <c r="C12" s="41">
        <f>'розділ 7 '!C6+'розділ 7 '!D6</f>
        <v>2</v>
      </c>
      <c r="D12" s="41">
        <f>'розділ 7 '!D6</f>
        <v>2</v>
      </c>
      <c r="E12" s="41">
        <f>'розділ 7 '!E6</f>
        <v>1</v>
      </c>
      <c r="F12" s="41">
        <f>'розділ 7 '!H6</f>
        <v>0</v>
      </c>
      <c r="G12" s="41">
        <f>'розділ 7 '!I6</f>
        <v>1</v>
      </c>
      <c r="H12" s="36"/>
    </row>
    <row r="13" spans="1:8" ht="37.5" customHeight="1">
      <c r="A13" s="37">
        <v>8</v>
      </c>
      <c r="B13" s="39" t="s">
        <v>53</v>
      </c>
      <c r="C13" s="40">
        <f>'розділ 8 '!D11+'розділ 8 '!E11</f>
        <v>34</v>
      </c>
      <c r="D13" s="40">
        <f>'розділ 8 '!E11</f>
        <v>32</v>
      </c>
      <c r="E13" s="40">
        <f>'розділ 8 '!F11+'розділ 8 '!G11+'розділ 8 '!H11</f>
        <v>30</v>
      </c>
      <c r="F13" s="41"/>
      <c r="G13" s="40">
        <f>'розділ 8 '!L11</f>
        <v>4</v>
      </c>
      <c r="H13" s="36"/>
    </row>
    <row r="14" spans="1:8" ht="12.75">
      <c r="A14" s="37">
        <v>9</v>
      </c>
      <c r="B14" s="42" t="s">
        <v>54</v>
      </c>
      <c r="C14" s="35">
        <f>SUM(C6:C13)</f>
        <v>15966</v>
      </c>
      <c r="D14" s="35">
        <f>SUM(D6:D13)</f>
        <v>14854</v>
      </c>
      <c r="E14" s="35">
        <f>SUM(E6:E13)</f>
        <v>14413</v>
      </c>
      <c r="F14" s="35">
        <f>SUM(F6:F13)</f>
        <v>86</v>
      </c>
      <c r="G14" s="35">
        <f>SUM(G6:G13)</f>
        <v>1553</v>
      </c>
      <c r="H14" s="21"/>
    </row>
    <row r="15" spans="1:7" ht="24" customHeight="1">
      <c r="A15" s="43"/>
      <c r="B15" s="44"/>
      <c r="C15" s="45"/>
      <c r="D15" s="45"/>
      <c r="E15" s="45"/>
      <c r="F15" s="45"/>
      <c r="G15" s="45"/>
    </row>
    <row r="16" ht="15.75" customHeight="1"/>
  </sheetData>
  <sheetProtection selectLockedCells="1" selectUnlockedCells="1"/>
  <mergeCells count="8">
    <mergeCell ref="A1:G1"/>
    <mergeCell ref="A2:A4"/>
    <mergeCell ref="B2:B4"/>
    <mergeCell ref="E2:F2"/>
    <mergeCell ref="G2:G4"/>
    <mergeCell ref="C3:C4"/>
    <mergeCell ref="D3:D4"/>
    <mergeCell ref="E3:E4"/>
  </mergeCells>
  <printOptions/>
  <pageMargins left="0.7875" right="0.39375" top="0.5513888888888889" bottom="0.5118055555555556" header="0.5118055555555555" footer="0.27569444444444446"/>
  <pageSetup horizontalDpi="300" verticalDpi="300" orientation="landscape" paperSize="9" scale="97"/>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78"/>
  <sheetViews>
    <sheetView tabSelected="1" workbookViewId="0" topLeftCell="A56">
      <selection activeCell="J81" sqref="J8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40" t="s">
        <v>55</v>
      </c>
      <c r="B1" s="140"/>
      <c r="C1" s="140"/>
      <c r="D1" s="140"/>
      <c r="E1" s="140"/>
      <c r="F1" s="140"/>
      <c r="G1" s="140"/>
      <c r="H1" s="140"/>
      <c r="I1" s="140"/>
      <c r="J1" s="140"/>
      <c r="K1" s="140"/>
      <c r="L1" s="140"/>
      <c r="M1" s="140"/>
      <c r="N1" s="140"/>
      <c r="O1" s="140"/>
      <c r="P1" s="140"/>
      <c r="Q1" s="140"/>
      <c r="R1" s="140"/>
      <c r="S1" s="140"/>
      <c r="T1" s="140"/>
      <c r="U1" s="140"/>
      <c r="V1" s="140"/>
      <c r="W1" s="140"/>
      <c r="X1" s="46"/>
      <c r="Y1" s="46"/>
      <c r="Z1" s="46"/>
      <c r="AA1" s="47"/>
      <c r="AB1" s="47"/>
      <c r="AC1" s="47"/>
    </row>
    <row r="2" spans="1:33" ht="23.25" customHeight="1">
      <c r="A2" s="141" t="s">
        <v>56</v>
      </c>
      <c r="B2" s="142"/>
      <c r="C2" s="141" t="s">
        <v>57</v>
      </c>
      <c r="D2" s="143" t="s">
        <v>58</v>
      </c>
      <c r="E2" s="143" t="s">
        <v>59</v>
      </c>
      <c r="F2" s="144" t="s">
        <v>60</v>
      </c>
      <c r="G2" s="144"/>
      <c r="H2" s="143" t="s">
        <v>61</v>
      </c>
      <c r="I2" s="143"/>
      <c r="J2" s="143"/>
      <c r="K2" s="143"/>
      <c r="L2" s="143"/>
      <c r="M2" s="143"/>
      <c r="N2" s="143"/>
      <c r="O2" s="143"/>
      <c r="P2" s="143"/>
      <c r="Q2" s="143"/>
      <c r="R2" s="144" t="s">
        <v>62</v>
      </c>
      <c r="S2" s="144"/>
      <c r="T2" s="144"/>
      <c r="U2" s="144"/>
      <c r="V2" s="144"/>
      <c r="W2" s="144"/>
      <c r="X2" s="144"/>
      <c r="Y2" s="144"/>
      <c r="Z2" s="144"/>
      <c r="AA2" s="145" t="s">
        <v>39</v>
      </c>
      <c r="AB2" s="144" t="s">
        <v>63</v>
      </c>
      <c r="AC2" s="144"/>
      <c r="AD2" s="50"/>
      <c r="AE2" s="51"/>
      <c r="AF2" s="51"/>
      <c r="AG2" s="51"/>
    </row>
    <row r="3" spans="1:33" ht="24.75" customHeight="1">
      <c r="A3" s="141"/>
      <c r="B3" s="142"/>
      <c r="C3" s="141"/>
      <c r="D3" s="143"/>
      <c r="E3" s="143"/>
      <c r="F3" s="144"/>
      <c r="G3" s="144"/>
      <c r="H3" s="143" t="s">
        <v>42</v>
      </c>
      <c r="I3" s="146" t="s">
        <v>64</v>
      </c>
      <c r="J3" s="146"/>
      <c r="K3" s="146"/>
      <c r="L3" s="146"/>
      <c r="M3" s="146"/>
      <c r="N3" s="146"/>
      <c r="O3" s="146"/>
      <c r="P3" s="146"/>
      <c r="Q3" s="146"/>
      <c r="R3" s="144" t="s">
        <v>65</v>
      </c>
      <c r="S3" s="144"/>
      <c r="T3" s="144" t="s">
        <v>66</v>
      </c>
      <c r="U3" s="144" t="s">
        <v>67</v>
      </c>
      <c r="V3" s="144" t="s">
        <v>68</v>
      </c>
      <c r="W3" s="144" t="s">
        <v>69</v>
      </c>
      <c r="X3" s="144" t="s">
        <v>70</v>
      </c>
      <c r="Y3" s="144" t="s">
        <v>71</v>
      </c>
      <c r="Z3" s="144" t="s">
        <v>72</v>
      </c>
      <c r="AA3" s="145"/>
      <c r="AB3" s="144"/>
      <c r="AC3" s="144"/>
      <c r="AD3" s="147"/>
      <c r="AE3" s="148"/>
      <c r="AF3" s="148"/>
      <c r="AG3" s="149"/>
    </row>
    <row r="4" spans="1:33" ht="21" customHeight="1">
      <c r="A4" s="141"/>
      <c r="B4" s="142"/>
      <c r="C4" s="141"/>
      <c r="D4" s="143"/>
      <c r="E4" s="143"/>
      <c r="F4" s="144" t="s">
        <v>73</v>
      </c>
      <c r="G4" s="144" t="s">
        <v>74</v>
      </c>
      <c r="H4" s="143"/>
      <c r="I4" s="144" t="s">
        <v>75</v>
      </c>
      <c r="J4" s="144"/>
      <c r="K4" s="144"/>
      <c r="L4" s="144" t="s">
        <v>70</v>
      </c>
      <c r="M4" s="144" t="s">
        <v>71</v>
      </c>
      <c r="N4" s="144" t="s">
        <v>76</v>
      </c>
      <c r="O4" s="144" t="s">
        <v>72</v>
      </c>
      <c r="P4" s="144" t="s">
        <v>68</v>
      </c>
      <c r="Q4" s="144" t="s">
        <v>69</v>
      </c>
      <c r="R4" s="144" t="s">
        <v>73</v>
      </c>
      <c r="S4" s="144" t="s">
        <v>77</v>
      </c>
      <c r="T4" s="144"/>
      <c r="U4" s="144"/>
      <c r="V4" s="144"/>
      <c r="W4" s="144"/>
      <c r="X4" s="144"/>
      <c r="Y4" s="144"/>
      <c r="Z4" s="144"/>
      <c r="AA4" s="145"/>
      <c r="AB4" s="144" t="s">
        <v>73</v>
      </c>
      <c r="AC4" s="141" t="s">
        <v>74</v>
      </c>
      <c r="AD4" s="147"/>
      <c r="AE4" s="148"/>
      <c r="AF4" s="148"/>
      <c r="AG4" s="149"/>
    </row>
    <row r="5" spans="1:33" ht="34.5" customHeight="1">
      <c r="A5" s="141"/>
      <c r="B5" s="142"/>
      <c r="C5" s="141"/>
      <c r="D5" s="143"/>
      <c r="E5" s="143"/>
      <c r="F5" s="144"/>
      <c r="G5" s="144"/>
      <c r="H5" s="143"/>
      <c r="I5" s="144" t="s">
        <v>73</v>
      </c>
      <c r="J5" s="144" t="s">
        <v>78</v>
      </c>
      <c r="K5" s="144"/>
      <c r="L5" s="144"/>
      <c r="M5" s="144"/>
      <c r="N5" s="144"/>
      <c r="O5" s="144"/>
      <c r="P5" s="144"/>
      <c r="Q5" s="144"/>
      <c r="R5" s="144"/>
      <c r="S5" s="144"/>
      <c r="T5" s="144"/>
      <c r="U5" s="144"/>
      <c r="V5" s="144"/>
      <c r="W5" s="144"/>
      <c r="X5" s="144"/>
      <c r="Y5" s="144"/>
      <c r="Z5" s="144"/>
      <c r="AA5" s="145"/>
      <c r="AB5" s="144"/>
      <c r="AC5" s="141"/>
      <c r="AD5" s="147"/>
      <c r="AE5" s="148"/>
      <c r="AF5" s="148"/>
      <c r="AG5" s="149"/>
    </row>
    <row r="6" spans="1:33" ht="90.75" customHeight="1">
      <c r="A6" s="141"/>
      <c r="B6" s="142"/>
      <c r="C6" s="141"/>
      <c r="D6" s="143"/>
      <c r="E6" s="143"/>
      <c r="F6" s="144"/>
      <c r="G6" s="144"/>
      <c r="H6" s="143"/>
      <c r="I6" s="144"/>
      <c r="J6" s="49" t="s">
        <v>79</v>
      </c>
      <c r="K6" s="49" t="s">
        <v>80</v>
      </c>
      <c r="L6" s="144"/>
      <c r="M6" s="144"/>
      <c r="N6" s="144"/>
      <c r="O6" s="144"/>
      <c r="P6" s="144"/>
      <c r="Q6" s="144"/>
      <c r="R6" s="144"/>
      <c r="S6" s="144"/>
      <c r="T6" s="144"/>
      <c r="U6" s="144"/>
      <c r="V6" s="144"/>
      <c r="W6" s="144"/>
      <c r="X6" s="144"/>
      <c r="Y6" s="144"/>
      <c r="Z6" s="144"/>
      <c r="AA6" s="145"/>
      <c r="AB6" s="144"/>
      <c r="AC6" s="141"/>
      <c r="AD6" s="147"/>
      <c r="AE6" s="148"/>
      <c r="AF6" s="148"/>
      <c r="AG6" s="149"/>
    </row>
    <row r="7" spans="1:33" ht="90.75" customHeight="1" hidden="1">
      <c r="A7" s="53"/>
      <c r="B7" s="54"/>
      <c r="C7" s="53"/>
      <c r="D7" s="48"/>
      <c r="E7" s="48"/>
      <c r="F7" s="49"/>
      <c r="G7" s="49"/>
      <c r="H7" s="48"/>
      <c r="I7" s="49"/>
      <c r="J7" s="49"/>
      <c r="K7" s="49"/>
      <c r="L7" s="49"/>
      <c r="M7" s="49"/>
      <c r="N7" s="49"/>
      <c r="O7" s="49"/>
      <c r="P7" s="49"/>
      <c r="Q7" s="49"/>
      <c r="R7" s="49"/>
      <c r="S7" s="49"/>
      <c r="T7" s="49"/>
      <c r="U7" s="49"/>
      <c r="V7" s="49"/>
      <c r="W7" s="49"/>
      <c r="X7" s="49"/>
      <c r="Y7" s="49"/>
      <c r="Z7" s="49"/>
      <c r="AA7" s="55"/>
      <c r="AB7" s="49"/>
      <c r="AC7" s="53"/>
      <c r="AD7" s="50"/>
      <c r="AE7" s="52"/>
      <c r="AF7" s="52"/>
      <c r="AG7" s="51"/>
    </row>
    <row r="8" spans="1:30" ht="12.75" customHeight="1">
      <c r="A8" s="49" t="s">
        <v>44</v>
      </c>
      <c r="B8" s="56" t="s">
        <v>45</v>
      </c>
      <c r="C8" s="56" t="s">
        <v>81</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56">
        <v>20</v>
      </c>
      <c r="X8" s="56">
        <v>21</v>
      </c>
      <c r="Y8" s="56">
        <v>22</v>
      </c>
      <c r="Z8" s="56">
        <v>23</v>
      </c>
      <c r="AA8" s="56">
        <v>24</v>
      </c>
      <c r="AB8" s="56">
        <v>25</v>
      </c>
      <c r="AC8" s="56">
        <v>26</v>
      </c>
      <c r="AD8" s="21"/>
    </row>
    <row r="9" spans="1:30" ht="16.5" customHeight="1">
      <c r="A9" s="38">
        <v>1</v>
      </c>
      <c r="B9" s="57" t="s">
        <v>82</v>
      </c>
      <c r="C9" s="58" t="s">
        <v>83</v>
      </c>
      <c r="D9" s="59"/>
      <c r="E9" s="59"/>
      <c r="F9" s="59"/>
      <c r="G9" s="59"/>
      <c r="H9" s="59"/>
      <c r="I9" s="59"/>
      <c r="J9" s="59"/>
      <c r="K9" s="59"/>
      <c r="L9" s="59"/>
      <c r="M9" s="59"/>
      <c r="N9" s="59"/>
      <c r="O9" s="59"/>
      <c r="P9" s="59"/>
      <c r="Q9" s="59"/>
      <c r="R9" s="59"/>
      <c r="S9" s="59"/>
      <c r="T9" s="59"/>
      <c r="U9" s="59"/>
      <c r="V9" s="59"/>
      <c r="W9" s="59"/>
      <c r="X9" s="59"/>
      <c r="Y9" s="59"/>
      <c r="Z9" s="59"/>
      <c r="AA9" s="59"/>
      <c r="AB9" s="59"/>
      <c r="AC9" s="59"/>
      <c r="AD9" s="21"/>
    </row>
    <row r="10" spans="1:30" ht="16.5" customHeight="1">
      <c r="A10" s="38">
        <v>2</v>
      </c>
      <c r="B10" s="57" t="s">
        <v>84</v>
      </c>
      <c r="C10" s="48" t="s">
        <v>85</v>
      </c>
      <c r="D10" s="59">
        <v>238</v>
      </c>
      <c r="E10" s="59">
        <v>584</v>
      </c>
      <c r="F10" s="59">
        <v>892</v>
      </c>
      <c r="G10" s="59"/>
      <c r="H10" s="59">
        <v>596</v>
      </c>
      <c r="I10" s="59">
        <v>290</v>
      </c>
      <c r="J10" s="59">
        <v>57</v>
      </c>
      <c r="K10" s="59">
        <v>6</v>
      </c>
      <c r="L10" s="59">
        <v>2</v>
      </c>
      <c r="M10" s="59">
        <v>5</v>
      </c>
      <c r="N10" s="59">
        <v>274</v>
      </c>
      <c r="O10" s="59">
        <v>18</v>
      </c>
      <c r="P10" s="59">
        <v>2</v>
      </c>
      <c r="Q10" s="59">
        <v>5</v>
      </c>
      <c r="R10" s="59">
        <v>302</v>
      </c>
      <c r="S10" s="59"/>
      <c r="T10" s="59">
        <v>6</v>
      </c>
      <c r="U10" s="59">
        <v>298</v>
      </c>
      <c r="V10" s="59">
        <v>2</v>
      </c>
      <c r="W10" s="59">
        <v>6</v>
      </c>
      <c r="X10" s="59">
        <v>2</v>
      </c>
      <c r="Y10" s="59">
        <v>5</v>
      </c>
      <c r="Z10" s="59">
        <v>20</v>
      </c>
      <c r="AA10" s="59">
        <v>226</v>
      </c>
      <c r="AB10" s="59">
        <v>253</v>
      </c>
      <c r="AC10" s="59"/>
      <c r="AD10" s="21"/>
    </row>
    <row r="11" spans="1:30" ht="16.5" customHeight="1">
      <c r="A11" s="38">
        <v>3</v>
      </c>
      <c r="B11" s="60" t="s">
        <v>86</v>
      </c>
      <c r="C11" s="49">
        <v>115</v>
      </c>
      <c r="D11" s="59">
        <v>28</v>
      </c>
      <c r="E11" s="59">
        <v>24</v>
      </c>
      <c r="F11" s="59">
        <v>59</v>
      </c>
      <c r="G11" s="59"/>
      <c r="H11" s="59">
        <v>31</v>
      </c>
      <c r="I11" s="59">
        <v>22</v>
      </c>
      <c r="J11" s="59"/>
      <c r="K11" s="59"/>
      <c r="L11" s="59"/>
      <c r="M11" s="59"/>
      <c r="N11" s="59">
        <v>1</v>
      </c>
      <c r="O11" s="59">
        <v>8</v>
      </c>
      <c r="P11" s="59"/>
      <c r="Q11" s="59"/>
      <c r="R11" s="59">
        <v>22</v>
      </c>
      <c r="S11" s="59"/>
      <c r="T11" s="59">
        <v>1</v>
      </c>
      <c r="U11" s="59">
        <v>1</v>
      </c>
      <c r="V11" s="59"/>
      <c r="W11" s="59"/>
      <c r="X11" s="59"/>
      <c r="Y11" s="59"/>
      <c r="Z11" s="59">
        <v>9</v>
      </c>
      <c r="AA11" s="59">
        <v>21</v>
      </c>
      <c r="AB11" s="59">
        <v>25</v>
      </c>
      <c r="AC11" s="59"/>
      <c r="AD11" s="21"/>
    </row>
    <row r="12" spans="1:30" ht="16.5" customHeight="1">
      <c r="A12" s="38">
        <v>4</v>
      </c>
      <c r="B12" s="60" t="s">
        <v>87</v>
      </c>
      <c r="C12" s="49">
        <v>121</v>
      </c>
      <c r="D12" s="59">
        <v>18</v>
      </c>
      <c r="E12" s="59">
        <v>37</v>
      </c>
      <c r="F12" s="59">
        <v>57</v>
      </c>
      <c r="G12" s="59"/>
      <c r="H12" s="59">
        <v>30</v>
      </c>
      <c r="I12" s="59">
        <v>26</v>
      </c>
      <c r="J12" s="59">
        <v>1</v>
      </c>
      <c r="K12" s="59"/>
      <c r="L12" s="59"/>
      <c r="M12" s="59">
        <v>1</v>
      </c>
      <c r="N12" s="59">
        <v>2</v>
      </c>
      <c r="O12" s="59">
        <v>1</v>
      </c>
      <c r="P12" s="59"/>
      <c r="Q12" s="59"/>
      <c r="R12" s="59">
        <v>26</v>
      </c>
      <c r="S12" s="59"/>
      <c r="T12" s="59"/>
      <c r="U12" s="59">
        <v>1</v>
      </c>
      <c r="V12" s="59"/>
      <c r="W12" s="59"/>
      <c r="X12" s="59"/>
      <c r="Y12" s="59">
        <v>1</v>
      </c>
      <c r="Z12" s="59">
        <v>2</v>
      </c>
      <c r="AA12" s="59">
        <v>25</v>
      </c>
      <c r="AB12" s="59">
        <v>26</v>
      </c>
      <c r="AC12" s="59"/>
      <c r="AD12" s="21"/>
    </row>
    <row r="13" spans="1:30" ht="16.5" customHeight="1">
      <c r="A13" s="38">
        <v>5</v>
      </c>
      <c r="B13" s="60" t="s">
        <v>88</v>
      </c>
      <c r="C13" s="49">
        <v>122</v>
      </c>
      <c r="D13" s="59">
        <v>31</v>
      </c>
      <c r="E13" s="59">
        <v>64</v>
      </c>
      <c r="F13" s="59">
        <v>98</v>
      </c>
      <c r="G13" s="59"/>
      <c r="H13" s="59">
        <v>62</v>
      </c>
      <c r="I13" s="59">
        <v>34</v>
      </c>
      <c r="J13" s="59">
        <v>6</v>
      </c>
      <c r="K13" s="59">
        <v>1</v>
      </c>
      <c r="L13" s="59"/>
      <c r="M13" s="59"/>
      <c r="N13" s="59">
        <v>22</v>
      </c>
      <c r="O13" s="59">
        <v>5</v>
      </c>
      <c r="P13" s="59"/>
      <c r="Q13" s="59">
        <v>1</v>
      </c>
      <c r="R13" s="59">
        <v>36</v>
      </c>
      <c r="S13" s="59"/>
      <c r="T13" s="59">
        <v>1</v>
      </c>
      <c r="U13" s="59">
        <v>23</v>
      </c>
      <c r="V13" s="59"/>
      <c r="W13" s="59">
        <v>1</v>
      </c>
      <c r="X13" s="59"/>
      <c r="Y13" s="59"/>
      <c r="Z13" s="59">
        <v>4</v>
      </c>
      <c r="AA13" s="59">
        <v>33</v>
      </c>
      <c r="AB13" s="59">
        <v>35</v>
      </c>
      <c r="AC13" s="59"/>
      <c r="AD13" s="21"/>
    </row>
    <row r="14" spans="1:30" ht="16.5" customHeight="1">
      <c r="A14" s="38">
        <v>6</v>
      </c>
      <c r="B14" s="60" t="s">
        <v>89</v>
      </c>
      <c r="C14" s="49">
        <v>127</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21"/>
    </row>
    <row r="15" spans="1:30" ht="16.5" customHeight="1">
      <c r="A15" s="38">
        <v>7</v>
      </c>
      <c r="B15" s="57" t="s">
        <v>90</v>
      </c>
      <c r="C15" s="48" t="s">
        <v>91</v>
      </c>
      <c r="D15" s="59">
        <v>4</v>
      </c>
      <c r="E15" s="59">
        <v>2</v>
      </c>
      <c r="F15" s="59">
        <v>7</v>
      </c>
      <c r="G15" s="59"/>
      <c r="H15" s="59">
        <v>2</v>
      </c>
      <c r="I15" s="59">
        <v>2</v>
      </c>
      <c r="J15" s="59"/>
      <c r="K15" s="59"/>
      <c r="L15" s="59"/>
      <c r="M15" s="59"/>
      <c r="N15" s="59"/>
      <c r="O15" s="59"/>
      <c r="P15" s="59"/>
      <c r="Q15" s="59"/>
      <c r="R15" s="59">
        <v>2</v>
      </c>
      <c r="S15" s="59"/>
      <c r="T15" s="59"/>
      <c r="U15" s="59"/>
      <c r="V15" s="59"/>
      <c r="W15" s="59"/>
      <c r="X15" s="59"/>
      <c r="Y15" s="59"/>
      <c r="Z15" s="59"/>
      <c r="AA15" s="59">
        <v>4</v>
      </c>
      <c r="AB15" s="59">
        <v>5</v>
      </c>
      <c r="AC15" s="59"/>
      <c r="AD15" s="21"/>
    </row>
    <row r="16" spans="1:30" ht="16.5" customHeight="1">
      <c r="A16" s="38">
        <v>8</v>
      </c>
      <c r="B16" s="60" t="s">
        <v>92</v>
      </c>
      <c r="C16" s="56">
        <v>146</v>
      </c>
      <c r="D16" s="59">
        <v>2</v>
      </c>
      <c r="E16" s="59">
        <v>1</v>
      </c>
      <c r="F16" s="59">
        <v>4</v>
      </c>
      <c r="G16" s="59"/>
      <c r="H16" s="59">
        <v>1</v>
      </c>
      <c r="I16" s="59">
        <v>1</v>
      </c>
      <c r="J16" s="59"/>
      <c r="K16" s="59"/>
      <c r="L16" s="59"/>
      <c r="M16" s="59"/>
      <c r="N16" s="59"/>
      <c r="O16" s="59"/>
      <c r="P16" s="59"/>
      <c r="Q16" s="59"/>
      <c r="R16" s="59">
        <v>1</v>
      </c>
      <c r="S16" s="59"/>
      <c r="T16" s="59"/>
      <c r="U16" s="59"/>
      <c r="V16" s="59"/>
      <c r="W16" s="59"/>
      <c r="X16" s="59"/>
      <c r="Y16" s="59"/>
      <c r="Z16" s="59"/>
      <c r="AA16" s="59">
        <v>2</v>
      </c>
      <c r="AB16" s="59">
        <v>3</v>
      </c>
      <c r="AC16" s="59"/>
      <c r="AD16" s="21"/>
    </row>
    <row r="17" spans="1:30" ht="16.5" customHeight="1">
      <c r="A17" s="38">
        <v>9</v>
      </c>
      <c r="B17" s="60" t="s">
        <v>93</v>
      </c>
      <c r="C17" s="56">
        <v>149</v>
      </c>
      <c r="D17" s="59">
        <v>1</v>
      </c>
      <c r="E17" s="59">
        <v>1</v>
      </c>
      <c r="F17" s="59">
        <v>2</v>
      </c>
      <c r="G17" s="59"/>
      <c r="H17" s="59">
        <v>1</v>
      </c>
      <c r="I17" s="59">
        <v>1</v>
      </c>
      <c r="J17" s="59"/>
      <c r="K17" s="59"/>
      <c r="L17" s="59"/>
      <c r="M17" s="59"/>
      <c r="N17" s="59"/>
      <c r="O17" s="59"/>
      <c r="P17" s="59"/>
      <c r="Q17" s="59"/>
      <c r="R17" s="59">
        <v>1</v>
      </c>
      <c r="S17" s="59"/>
      <c r="T17" s="59"/>
      <c r="U17" s="59"/>
      <c r="V17" s="59"/>
      <c r="W17" s="59"/>
      <c r="X17" s="59"/>
      <c r="Y17" s="59"/>
      <c r="Z17" s="59"/>
      <c r="AA17" s="59">
        <v>1</v>
      </c>
      <c r="AB17" s="59">
        <v>1</v>
      </c>
      <c r="AC17" s="59"/>
      <c r="AD17" s="21"/>
    </row>
    <row r="18" spans="1:30" ht="25.5" customHeight="1">
      <c r="A18" s="38">
        <v>10</v>
      </c>
      <c r="B18" s="57" t="s">
        <v>94</v>
      </c>
      <c r="C18" s="58" t="s">
        <v>95</v>
      </c>
      <c r="D18" s="59">
        <v>2</v>
      </c>
      <c r="E18" s="59">
        <v>10</v>
      </c>
      <c r="F18" s="59">
        <v>12</v>
      </c>
      <c r="G18" s="59"/>
      <c r="H18" s="59">
        <v>6</v>
      </c>
      <c r="I18" s="59">
        <v>3</v>
      </c>
      <c r="J18" s="59">
        <v>1</v>
      </c>
      <c r="K18" s="59"/>
      <c r="L18" s="59"/>
      <c r="M18" s="59"/>
      <c r="N18" s="59"/>
      <c r="O18" s="59">
        <v>2</v>
      </c>
      <c r="P18" s="59">
        <v>1</v>
      </c>
      <c r="Q18" s="59"/>
      <c r="R18" s="59">
        <v>3</v>
      </c>
      <c r="S18" s="59"/>
      <c r="T18" s="59"/>
      <c r="U18" s="59"/>
      <c r="V18" s="59">
        <v>1</v>
      </c>
      <c r="W18" s="59"/>
      <c r="X18" s="59"/>
      <c r="Y18" s="59"/>
      <c r="Z18" s="59">
        <v>2</v>
      </c>
      <c r="AA18" s="59">
        <v>6</v>
      </c>
      <c r="AB18" s="59">
        <v>6</v>
      </c>
      <c r="AC18" s="59"/>
      <c r="AD18" s="21"/>
    </row>
    <row r="19" spans="1:30" ht="16.5" customHeight="1">
      <c r="A19" s="38">
        <v>11</v>
      </c>
      <c r="B19" s="60" t="s">
        <v>96</v>
      </c>
      <c r="C19" s="56">
        <v>152</v>
      </c>
      <c r="D19" s="59">
        <v>1</v>
      </c>
      <c r="E19" s="59">
        <v>3</v>
      </c>
      <c r="F19" s="59">
        <v>4</v>
      </c>
      <c r="G19" s="59"/>
      <c r="H19" s="59">
        <v>3</v>
      </c>
      <c r="I19" s="59">
        <v>1</v>
      </c>
      <c r="J19" s="59"/>
      <c r="K19" s="59"/>
      <c r="L19" s="59"/>
      <c r="M19" s="59"/>
      <c r="N19" s="59"/>
      <c r="O19" s="59">
        <v>1</v>
      </c>
      <c r="P19" s="59">
        <v>1</v>
      </c>
      <c r="Q19" s="59"/>
      <c r="R19" s="59">
        <v>1</v>
      </c>
      <c r="S19" s="59"/>
      <c r="T19" s="59"/>
      <c r="U19" s="59"/>
      <c r="V19" s="59">
        <v>1</v>
      </c>
      <c r="W19" s="59"/>
      <c r="X19" s="59"/>
      <c r="Y19" s="59"/>
      <c r="Z19" s="59">
        <v>1</v>
      </c>
      <c r="AA19" s="59">
        <v>1</v>
      </c>
      <c r="AB19" s="59">
        <v>1</v>
      </c>
      <c r="AC19" s="59"/>
      <c r="AD19" s="21"/>
    </row>
    <row r="20" spans="1:30" ht="30.75" customHeight="1">
      <c r="A20" s="38">
        <v>12</v>
      </c>
      <c r="B20" s="61" t="s">
        <v>97</v>
      </c>
      <c r="C20" s="58" t="s">
        <v>98</v>
      </c>
      <c r="D20" s="59">
        <v>41</v>
      </c>
      <c r="E20" s="59">
        <v>82</v>
      </c>
      <c r="F20" s="59">
        <v>124</v>
      </c>
      <c r="G20" s="59"/>
      <c r="H20" s="59">
        <v>101</v>
      </c>
      <c r="I20" s="59">
        <v>65</v>
      </c>
      <c r="J20" s="59">
        <v>1</v>
      </c>
      <c r="K20" s="59">
        <v>1</v>
      </c>
      <c r="L20" s="59"/>
      <c r="M20" s="59">
        <v>2</v>
      </c>
      <c r="N20" s="59">
        <v>34</v>
      </c>
      <c r="O20" s="59"/>
      <c r="P20" s="59"/>
      <c r="Q20" s="59"/>
      <c r="R20" s="59">
        <v>63</v>
      </c>
      <c r="S20" s="59"/>
      <c r="T20" s="59">
        <v>1</v>
      </c>
      <c r="U20" s="59">
        <v>34</v>
      </c>
      <c r="V20" s="59"/>
      <c r="W20" s="59"/>
      <c r="X20" s="59"/>
      <c r="Y20" s="59">
        <v>2</v>
      </c>
      <c r="Z20" s="59"/>
      <c r="AA20" s="59">
        <v>22</v>
      </c>
      <c r="AB20" s="59">
        <v>24</v>
      </c>
      <c r="AC20" s="59"/>
      <c r="AD20" s="21"/>
    </row>
    <row r="21" spans="1:30" ht="16.5" customHeight="1">
      <c r="A21" s="38">
        <v>13</v>
      </c>
      <c r="B21" s="57" t="s">
        <v>99</v>
      </c>
      <c r="C21" s="56" t="s">
        <v>100</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21"/>
    </row>
    <row r="22" spans="1:30" ht="22.5" customHeight="1">
      <c r="A22" s="38">
        <v>14</v>
      </c>
      <c r="B22" s="60" t="s">
        <v>101</v>
      </c>
      <c r="C22" s="56">
        <v>161</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21"/>
    </row>
    <row r="23" spans="1:30" ht="16.5" customHeight="1">
      <c r="A23" s="38">
        <v>15</v>
      </c>
      <c r="B23" s="60" t="s">
        <v>102</v>
      </c>
      <c r="C23" s="49">
        <v>162</v>
      </c>
      <c r="D23" s="59"/>
      <c r="E23" s="59">
        <v>5</v>
      </c>
      <c r="F23" s="59">
        <v>7</v>
      </c>
      <c r="G23" s="59"/>
      <c r="H23" s="59">
        <v>3</v>
      </c>
      <c r="I23" s="59">
        <v>3</v>
      </c>
      <c r="J23" s="59"/>
      <c r="K23" s="59"/>
      <c r="L23" s="59"/>
      <c r="M23" s="59"/>
      <c r="N23" s="59"/>
      <c r="O23" s="59"/>
      <c r="P23" s="59"/>
      <c r="Q23" s="59"/>
      <c r="R23" s="59">
        <v>2</v>
      </c>
      <c r="S23" s="59"/>
      <c r="T23" s="59"/>
      <c r="U23" s="59"/>
      <c r="V23" s="59"/>
      <c r="W23" s="59"/>
      <c r="X23" s="59"/>
      <c r="Y23" s="59"/>
      <c r="Z23" s="59"/>
      <c r="AA23" s="59">
        <v>2</v>
      </c>
      <c r="AB23" s="59">
        <v>4</v>
      </c>
      <c r="AC23" s="59"/>
      <c r="AD23" s="21"/>
    </row>
    <row r="24" spans="1:30" ht="16.5" customHeight="1">
      <c r="A24" s="38">
        <v>16</v>
      </c>
      <c r="B24" s="60" t="s">
        <v>103</v>
      </c>
      <c r="C24" s="49">
        <v>176</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
    </row>
    <row r="25" spans="1:30" ht="16.5" customHeight="1">
      <c r="A25" s="38">
        <v>17</v>
      </c>
      <c r="B25" s="61" t="s">
        <v>104</v>
      </c>
      <c r="C25" s="58" t="s">
        <v>105</v>
      </c>
      <c r="D25" s="59">
        <v>342</v>
      </c>
      <c r="E25" s="59">
        <v>1034</v>
      </c>
      <c r="F25" s="59">
        <v>1691</v>
      </c>
      <c r="G25" s="59">
        <v>14</v>
      </c>
      <c r="H25" s="59">
        <v>928</v>
      </c>
      <c r="I25" s="59">
        <v>822</v>
      </c>
      <c r="J25" s="59">
        <v>116</v>
      </c>
      <c r="K25" s="59">
        <v>58</v>
      </c>
      <c r="L25" s="59">
        <v>5</v>
      </c>
      <c r="M25" s="59">
        <v>18</v>
      </c>
      <c r="N25" s="59">
        <v>46</v>
      </c>
      <c r="O25" s="59">
        <v>24</v>
      </c>
      <c r="P25" s="59">
        <v>5</v>
      </c>
      <c r="Q25" s="59">
        <v>8</v>
      </c>
      <c r="R25" s="59">
        <v>974</v>
      </c>
      <c r="S25" s="59">
        <v>3</v>
      </c>
      <c r="T25" s="59">
        <v>1</v>
      </c>
      <c r="U25" s="59">
        <v>53</v>
      </c>
      <c r="V25" s="59">
        <v>5</v>
      </c>
      <c r="W25" s="59">
        <v>15</v>
      </c>
      <c r="X25" s="59">
        <v>6</v>
      </c>
      <c r="Y25" s="59">
        <v>26</v>
      </c>
      <c r="Z25" s="59">
        <v>48</v>
      </c>
      <c r="AA25" s="59">
        <v>448</v>
      </c>
      <c r="AB25" s="59">
        <v>564</v>
      </c>
      <c r="AC25" s="59">
        <v>7</v>
      </c>
      <c r="AD25" s="21"/>
    </row>
    <row r="26" spans="1:30" ht="16.5" customHeight="1">
      <c r="A26" s="38">
        <v>18</v>
      </c>
      <c r="B26" s="60" t="s">
        <v>106</v>
      </c>
      <c r="C26" s="56">
        <v>185</v>
      </c>
      <c r="D26" s="59">
        <v>213</v>
      </c>
      <c r="E26" s="59">
        <v>732</v>
      </c>
      <c r="F26" s="59">
        <v>1161</v>
      </c>
      <c r="G26" s="59"/>
      <c r="H26" s="59">
        <v>678</v>
      </c>
      <c r="I26" s="59">
        <v>616</v>
      </c>
      <c r="J26" s="59">
        <v>94</v>
      </c>
      <c r="K26" s="59">
        <v>35</v>
      </c>
      <c r="L26" s="59">
        <v>4</v>
      </c>
      <c r="M26" s="59">
        <v>12</v>
      </c>
      <c r="N26" s="59">
        <v>25</v>
      </c>
      <c r="O26" s="59">
        <v>11</v>
      </c>
      <c r="P26" s="59">
        <v>3</v>
      </c>
      <c r="Q26" s="59">
        <v>7</v>
      </c>
      <c r="R26" s="59">
        <v>740</v>
      </c>
      <c r="S26" s="59"/>
      <c r="T26" s="59">
        <v>1</v>
      </c>
      <c r="U26" s="59">
        <v>32</v>
      </c>
      <c r="V26" s="59">
        <v>3</v>
      </c>
      <c r="W26" s="59">
        <v>13</v>
      </c>
      <c r="X26" s="59">
        <v>5</v>
      </c>
      <c r="Y26" s="59">
        <v>16</v>
      </c>
      <c r="Z26" s="59">
        <v>20</v>
      </c>
      <c r="AA26" s="59">
        <v>267</v>
      </c>
      <c r="AB26" s="59">
        <v>333</v>
      </c>
      <c r="AC26" s="59"/>
      <c r="AD26" s="21"/>
    </row>
    <row r="27" spans="1:30" ht="16.5" customHeight="1">
      <c r="A27" s="38">
        <v>19</v>
      </c>
      <c r="B27" s="60" t="s">
        <v>107</v>
      </c>
      <c r="C27" s="56">
        <v>186</v>
      </c>
      <c r="D27" s="59">
        <v>36</v>
      </c>
      <c r="E27" s="59">
        <v>96</v>
      </c>
      <c r="F27" s="59">
        <v>154</v>
      </c>
      <c r="G27" s="59"/>
      <c r="H27" s="59">
        <v>81</v>
      </c>
      <c r="I27" s="59">
        <v>73</v>
      </c>
      <c r="J27" s="59">
        <v>11</v>
      </c>
      <c r="K27" s="59">
        <v>3</v>
      </c>
      <c r="L27" s="59">
        <v>1</v>
      </c>
      <c r="M27" s="59"/>
      <c r="N27" s="59">
        <v>5</v>
      </c>
      <c r="O27" s="59">
        <v>1</v>
      </c>
      <c r="P27" s="59"/>
      <c r="Q27" s="59">
        <v>1</v>
      </c>
      <c r="R27" s="59">
        <v>85</v>
      </c>
      <c r="S27" s="59"/>
      <c r="T27" s="59"/>
      <c r="U27" s="59">
        <v>4</v>
      </c>
      <c r="V27" s="59"/>
      <c r="W27" s="59">
        <v>2</v>
      </c>
      <c r="X27" s="59">
        <v>1</v>
      </c>
      <c r="Y27" s="59"/>
      <c r="Z27" s="59"/>
      <c r="AA27" s="59">
        <v>51</v>
      </c>
      <c r="AB27" s="59">
        <v>60</v>
      </c>
      <c r="AC27" s="59"/>
      <c r="AD27" s="21"/>
    </row>
    <row r="28" spans="1:30" ht="16.5" customHeight="1">
      <c r="A28" s="38">
        <v>20</v>
      </c>
      <c r="B28" s="60" t="s">
        <v>108</v>
      </c>
      <c r="C28" s="56">
        <v>187</v>
      </c>
      <c r="D28" s="59">
        <v>17</v>
      </c>
      <c r="E28" s="59">
        <v>39</v>
      </c>
      <c r="F28" s="59">
        <v>97</v>
      </c>
      <c r="G28" s="59">
        <v>4</v>
      </c>
      <c r="H28" s="59">
        <v>30</v>
      </c>
      <c r="I28" s="59">
        <v>15</v>
      </c>
      <c r="J28" s="59"/>
      <c r="K28" s="59"/>
      <c r="L28" s="59"/>
      <c r="M28" s="59">
        <v>3</v>
      </c>
      <c r="N28" s="59"/>
      <c r="O28" s="59">
        <v>10</v>
      </c>
      <c r="P28" s="59">
        <v>2</v>
      </c>
      <c r="Q28" s="59"/>
      <c r="R28" s="59">
        <v>19</v>
      </c>
      <c r="S28" s="59">
        <v>3</v>
      </c>
      <c r="T28" s="59"/>
      <c r="U28" s="59"/>
      <c r="V28" s="59">
        <v>2</v>
      </c>
      <c r="W28" s="59"/>
      <c r="X28" s="59"/>
      <c r="Y28" s="59">
        <v>6</v>
      </c>
      <c r="Z28" s="59">
        <v>24</v>
      </c>
      <c r="AA28" s="59">
        <v>26</v>
      </c>
      <c r="AB28" s="59">
        <v>46</v>
      </c>
      <c r="AC28" s="59"/>
      <c r="AD28" s="21"/>
    </row>
    <row r="29" spans="1:30" ht="16.5" customHeight="1">
      <c r="A29" s="38">
        <v>21</v>
      </c>
      <c r="B29" s="60" t="s">
        <v>109</v>
      </c>
      <c r="C29" s="56">
        <v>189</v>
      </c>
      <c r="D29" s="59">
        <v>5</v>
      </c>
      <c r="E29" s="59"/>
      <c r="F29" s="59">
        <v>11</v>
      </c>
      <c r="G29" s="59">
        <v>3</v>
      </c>
      <c r="H29" s="59">
        <v>3</v>
      </c>
      <c r="I29" s="59">
        <v>3</v>
      </c>
      <c r="J29" s="59"/>
      <c r="K29" s="59"/>
      <c r="L29" s="59"/>
      <c r="M29" s="59"/>
      <c r="N29" s="59"/>
      <c r="O29" s="59"/>
      <c r="P29" s="59"/>
      <c r="Q29" s="59"/>
      <c r="R29" s="59">
        <v>5</v>
      </c>
      <c r="S29" s="59"/>
      <c r="T29" s="59"/>
      <c r="U29" s="59"/>
      <c r="V29" s="59"/>
      <c r="W29" s="59"/>
      <c r="X29" s="59"/>
      <c r="Y29" s="59"/>
      <c r="Z29" s="59"/>
      <c r="AA29" s="59">
        <v>2</v>
      </c>
      <c r="AB29" s="59">
        <v>6</v>
      </c>
      <c r="AC29" s="59"/>
      <c r="AD29" s="21"/>
    </row>
    <row r="30" spans="1:30" ht="16.5" customHeight="1">
      <c r="A30" s="38">
        <v>22</v>
      </c>
      <c r="B30" s="60" t="s">
        <v>110</v>
      </c>
      <c r="C30" s="56">
        <v>190</v>
      </c>
      <c r="D30" s="59">
        <v>56</v>
      </c>
      <c r="E30" s="59">
        <v>114</v>
      </c>
      <c r="F30" s="59">
        <v>191</v>
      </c>
      <c r="G30" s="59"/>
      <c r="H30" s="59">
        <v>92</v>
      </c>
      <c r="I30" s="59">
        <v>81</v>
      </c>
      <c r="J30" s="59">
        <v>9</v>
      </c>
      <c r="K30" s="59">
        <v>10</v>
      </c>
      <c r="L30" s="59"/>
      <c r="M30" s="59">
        <v>2</v>
      </c>
      <c r="N30" s="59">
        <v>9</v>
      </c>
      <c r="O30" s="59"/>
      <c r="P30" s="59"/>
      <c r="Q30" s="59"/>
      <c r="R30" s="59">
        <v>87</v>
      </c>
      <c r="S30" s="59"/>
      <c r="T30" s="59"/>
      <c r="U30" s="59">
        <v>10</v>
      </c>
      <c r="V30" s="59"/>
      <c r="W30" s="59"/>
      <c r="X30" s="59"/>
      <c r="Y30" s="59">
        <v>3</v>
      </c>
      <c r="Z30" s="59"/>
      <c r="AA30" s="59">
        <v>78</v>
      </c>
      <c r="AB30" s="59">
        <v>89</v>
      </c>
      <c r="AC30" s="59"/>
      <c r="AD30" s="21"/>
    </row>
    <row r="31" spans="1:30" ht="22.5" customHeight="1">
      <c r="A31" s="38">
        <v>23</v>
      </c>
      <c r="B31" s="60" t="s">
        <v>111</v>
      </c>
      <c r="C31" s="56">
        <v>191</v>
      </c>
      <c r="D31" s="59">
        <v>12</v>
      </c>
      <c r="E31" s="59">
        <v>37</v>
      </c>
      <c r="F31" s="59">
        <v>60</v>
      </c>
      <c r="G31" s="59">
        <v>7</v>
      </c>
      <c r="H31" s="59">
        <v>33</v>
      </c>
      <c r="I31" s="59">
        <v>26</v>
      </c>
      <c r="J31" s="59">
        <v>2</v>
      </c>
      <c r="K31" s="59">
        <v>9</v>
      </c>
      <c r="L31" s="59"/>
      <c r="M31" s="59">
        <v>1</v>
      </c>
      <c r="N31" s="59">
        <v>4</v>
      </c>
      <c r="O31" s="59">
        <v>2</v>
      </c>
      <c r="P31" s="59"/>
      <c r="Q31" s="59"/>
      <c r="R31" s="59">
        <v>27</v>
      </c>
      <c r="S31" s="59"/>
      <c r="T31" s="59"/>
      <c r="U31" s="59">
        <v>4</v>
      </c>
      <c r="V31" s="59"/>
      <c r="W31" s="59"/>
      <c r="X31" s="59"/>
      <c r="Y31" s="59">
        <v>1</v>
      </c>
      <c r="Z31" s="59">
        <v>4</v>
      </c>
      <c r="AA31" s="59">
        <v>16</v>
      </c>
      <c r="AB31" s="59">
        <v>23</v>
      </c>
      <c r="AC31" s="59">
        <v>7</v>
      </c>
      <c r="AD31" s="21"/>
    </row>
    <row r="32" spans="1:30" ht="16.5" customHeight="1">
      <c r="A32" s="38">
        <v>24</v>
      </c>
      <c r="B32" s="57" t="s">
        <v>112</v>
      </c>
      <c r="C32" s="58" t="s">
        <v>113</v>
      </c>
      <c r="D32" s="59">
        <v>10</v>
      </c>
      <c r="E32" s="59">
        <v>26</v>
      </c>
      <c r="F32" s="59">
        <v>45</v>
      </c>
      <c r="G32" s="59"/>
      <c r="H32" s="59">
        <v>27</v>
      </c>
      <c r="I32" s="59">
        <v>17</v>
      </c>
      <c r="J32" s="59"/>
      <c r="K32" s="59">
        <v>10</v>
      </c>
      <c r="L32" s="59"/>
      <c r="M32" s="59"/>
      <c r="N32" s="59">
        <v>10</v>
      </c>
      <c r="O32" s="59"/>
      <c r="P32" s="59"/>
      <c r="Q32" s="59"/>
      <c r="R32" s="59">
        <v>18</v>
      </c>
      <c r="S32" s="59"/>
      <c r="T32" s="59"/>
      <c r="U32" s="59">
        <v>10</v>
      </c>
      <c r="V32" s="59"/>
      <c r="W32" s="59"/>
      <c r="X32" s="59"/>
      <c r="Y32" s="59"/>
      <c r="Z32" s="59"/>
      <c r="AA32" s="59">
        <v>9</v>
      </c>
      <c r="AB32" s="59">
        <v>17</v>
      </c>
      <c r="AC32" s="59"/>
      <c r="AD32" s="21"/>
    </row>
    <row r="33" spans="1:30" ht="16.5" customHeight="1">
      <c r="A33" s="38">
        <v>25</v>
      </c>
      <c r="B33" s="60" t="s">
        <v>114</v>
      </c>
      <c r="C33" s="49">
        <v>201</v>
      </c>
      <c r="D33" s="59"/>
      <c r="E33" s="59">
        <v>2</v>
      </c>
      <c r="F33" s="59">
        <v>2</v>
      </c>
      <c r="G33" s="59"/>
      <c r="H33" s="59"/>
      <c r="I33" s="59"/>
      <c r="J33" s="59"/>
      <c r="K33" s="59"/>
      <c r="L33" s="59"/>
      <c r="M33" s="59"/>
      <c r="N33" s="59"/>
      <c r="O33" s="59"/>
      <c r="P33" s="59"/>
      <c r="Q33" s="59"/>
      <c r="R33" s="59"/>
      <c r="S33" s="59"/>
      <c r="T33" s="59"/>
      <c r="U33" s="59"/>
      <c r="V33" s="59"/>
      <c r="W33" s="59"/>
      <c r="X33" s="59"/>
      <c r="Y33" s="59"/>
      <c r="Z33" s="59"/>
      <c r="AA33" s="59">
        <v>2</v>
      </c>
      <c r="AB33" s="59">
        <v>2</v>
      </c>
      <c r="AC33" s="59"/>
      <c r="AD33" s="21"/>
    </row>
    <row r="34" spans="1:30" ht="16.5" customHeight="1">
      <c r="A34" s="38">
        <v>26</v>
      </c>
      <c r="B34" s="62" t="s">
        <v>115</v>
      </c>
      <c r="C34" s="49">
        <v>212</v>
      </c>
      <c r="D34" s="59">
        <v>1</v>
      </c>
      <c r="E34" s="59">
        <v>3</v>
      </c>
      <c r="F34" s="59">
        <v>4</v>
      </c>
      <c r="G34" s="59"/>
      <c r="H34" s="59">
        <v>4</v>
      </c>
      <c r="I34" s="59">
        <v>1</v>
      </c>
      <c r="J34" s="59"/>
      <c r="K34" s="59">
        <v>1</v>
      </c>
      <c r="L34" s="59"/>
      <c r="M34" s="59"/>
      <c r="N34" s="59">
        <v>3</v>
      </c>
      <c r="O34" s="59"/>
      <c r="P34" s="59"/>
      <c r="Q34" s="59"/>
      <c r="R34" s="59">
        <v>1</v>
      </c>
      <c r="S34" s="59"/>
      <c r="T34" s="59"/>
      <c r="U34" s="59">
        <v>4</v>
      </c>
      <c r="V34" s="59"/>
      <c r="W34" s="59"/>
      <c r="X34" s="59"/>
      <c r="Y34" s="59"/>
      <c r="Z34" s="59"/>
      <c r="AA34" s="59"/>
      <c r="AB34" s="59"/>
      <c r="AC34" s="59"/>
      <c r="AD34" s="21"/>
    </row>
    <row r="35" spans="1:30" ht="16.5" customHeight="1">
      <c r="A35" s="38">
        <v>27</v>
      </c>
      <c r="B35" s="57" t="s">
        <v>116</v>
      </c>
      <c r="C35" s="58" t="s">
        <v>117</v>
      </c>
      <c r="D35" s="59">
        <v>2</v>
      </c>
      <c r="E35" s="59">
        <v>2</v>
      </c>
      <c r="F35" s="59">
        <v>6</v>
      </c>
      <c r="G35" s="59"/>
      <c r="H35" s="59">
        <v>3</v>
      </c>
      <c r="I35" s="59">
        <v>3</v>
      </c>
      <c r="J35" s="59"/>
      <c r="K35" s="59">
        <v>1</v>
      </c>
      <c r="L35" s="59"/>
      <c r="M35" s="59"/>
      <c r="N35" s="59"/>
      <c r="O35" s="59"/>
      <c r="P35" s="59"/>
      <c r="Q35" s="59"/>
      <c r="R35" s="59">
        <v>4</v>
      </c>
      <c r="S35" s="59"/>
      <c r="T35" s="59"/>
      <c r="U35" s="59"/>
      <c r="V35" s="59"/>
      <c r="W35" s="59"/>
      <c r="X35" s="59"/>
      <c r="Y35" s="59"/>
      <c r="Z35" s="59"/>
      <c r="AA35" s="59">
        <v>1</v>
      </c>
      <c r="AB35" s="59">
        <v>2</v>
      </c>
      <c r="AC35" s="59"/>
      <c r="AD35" s="21"/>
    </row>
    <row r="36" spans="1:30" ht="16.5" customHeight="1">
      <c r="A36" s="38">
        <v>28</v>
      </c>
      <c r="B36" s="61" t="s">
        <v>118</v>
      </c>
      <c r="C36" s="48" t="s">
        <v>119</v>
      </c>
      <c r="D36" s="59">
        <v>28</v>
      </c>
      <c r="E36" s="59">
        <v>108</v>
      </c>
      <c r="F36" s="59">
        <v>136</v>
      </c>
      <c r="G36" s="59"/>
      <c r="H36" s="59">
        <v>106</v>
      </c>
      <c r="I36" s="59">
        <v>88</v>
      </c>
      <c r="J36" s="59"/>
      <c r="K36" s="59">
        <v>48</v>
      </c>
      <c r="L36" s="59">
        <v>3</v>
      </c>
      <c r="M36" s="59"/>
      <c r="N36" s="59">
        <v>14</v>
      </c>
      <c r="O36" s="59"/>
      <c r="P36" s="59">
        <v>1</v>
      </c>
      <c r="Q36" s="59"/>
      <c r="R36" s="59">
        <v>88</v>
      </c>
      <c r="S36" s="59"/>
      <c r="T36" s="59"/>
      <c r="U36" s="59">
        <v>15</v>
      </c>
      <c r="V36" s="59">
        <v>1</v>
      </c>
      <c r="W36" s="59"/>
      <c r="X36" s="59">
        <v>3</v>
      </c>
      <c r="Y36" s="59"/>
      <c r="Z36" s="59"/>
      <c r="AA36" s="59">
        <v>30</v>
      </c>
      <c r="AB36" s="59">
        <v>29</v>
      </c>
      <c r="AC36" s="59"/>
      <c r="AD36" s="21"/>
    </row>
    <row r="37" spans="1:30" ht="16.5" customHeight="1">
      <c r="A37" s="38">
        <v>29</v>
      </c>
      <c r="B37" s="60" t="s">
        <v>120</v>
      </c>
      <c r="C37" s="49">
        <v>255</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21"/>
    </row>
    <row r="38" spans="1:30" ht="16.5" customHeight="1">
      <c r="A38" s="38">
        <v>30</v>
      </c>
      <c r="B38" s="60" t="s">
        <v>121</v>
      </c>
      <c r="C38" s="49">
        <v>257</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21"/>
    </row>
    <row r="39" spans="1:30" ht="16.5" customHeight="1">
      <c r="A39" s="38">
        <v>31</v>
      </c>
      <c r="B39" s="60" t="s">
        <v>122</v>
      </c>
      <c r="C39" s="49" t="s">
        <v>123</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21"/>
    </row>
    <row r="40" spans="1:30" ht="16.5" customHeight="1">
      <c r="A40" s="38">
        <v>32</v>
      </c>
      <c r="B40" s="57" t="s">
        <v>124</v>
      </c>
      <c r="C40" s="48" t="s">
        <v>125</v>
      </c>
      <c r="D40" s="59">
        <v>3</v>
      </c>
      <c r="E40" s="59">
        <v>7</v>
      </c>
      <c r="F40" s="59">
        <v>11</v>
      </c>
      <c r="G40" s="59"/>
      <c r="H40" s="59">
        <v>7</v>
      </c>
      <c r="I40" s="59">
        <v>4</v>
      </c>
      <c r="J40" s="59"/>
      <c r="K40" s="59"/>
      <c r="L40" s="59"/>
      <c r="M40" s="59"/>
      <c r="N40" s="59">
        <v>3</v>
      </c>
      <c r="O40" s="59"/>
      <c r="P40" s="59"/>
      <c r="Q40" s="59"/>
      <c r="R40" s="59">
        <v>4</v>
      </c>
      <c r="S40" s="59"/>
      <c r="T40" s="59"/>
      <c r="U40" s="59">
        <v>3</v>
      </c>
      <c r="V40" s="59"/>
      <c r="W40" s="59"/>
      <c r="X40" s="59"/>
      <c r="Y40" s="59"/>
      <c r="Z40" s="59"/>
      <c r="AA40" s="59">
        <v>3</v>
      </c>
      <c r="AB40" s="59">
        <v>4</v>
      </c>
      <c r="AC40" s="59"/>
      <c r="AD40" s="21"/>
    </row>
    <row r="41" spans="1:30" ht="16.5" customHeight="1">
      <c r="A41" s="38">
        <v>33</v>
      </c>
      <c r="B41" s="57" t="s">
        <v>126</v>
      </c>
      <c r="C41" s="58" t="s">
        <v>127</v>
      </c>
      <c r="D41" s="59">
        <v>67</v>
      </c>
      <c r="E41" s="59">
        <v>120</v>
      </c>
      <c r="F41" s="59">
        <v>205</v>
      </c>
      <c r="G41" s="59"/>
      <c r="H41" s="59">
        <v>124</v>
      </c>
      <c r="I41" s="59">
        <v>97</v>
      </c>
      <c r="J41" s="59">
        <v>2</v>
      </c>
      <c r="K41" s="59">
        <v>1</v>
      </c>
      <c r="L41" s="59"/>
      <c r="M41" s="59">
        <v>2</v>
      </c>
      <c r="N41" s="59">
        <v>21</v>
      </c>
      <c r="O41" s="59">
        <v>3</v>
      </c>
      <c r="P41" s="59"/>
      <c r="Q41" s="59">
        <v>1</v>
      </c>
      <c r="R41" s="59">
        <v>105</v>
      </c>
      <c r="S41" s="59"/>
      <c r="T41" s="59"/>
      <c r="U41" s="59">
        <v>21</v>
      </c>
      <c r="V41" s="59"/>
      <c r="W41" s="59">
        <v>3</v>
      </c>
      <c r="X41" s="59"/>
      <c r="Y41" s="59">
        <v>2</v>
      </c>
      <c r="Z41" s="59">
        <v>3</v>
      </c>
      <c r="AA41" s="59">
        <v>63</v>
      </c>
      <c r="AB41" s="59">
        <v>71</v>
      </c>
      <c r="AC41" s="59"/>
      <c r="AD41" s="21"/>
    </row>
    <row r="42" spans="1:30" ht="21" customHeight="1">
      <c r="A42" s="38">
        <v>34</v>
      </c>
      <c r="B42" s="60" t="s">
        <v>128</v>
      </c>
      <c r="C42" s="56">
        <v>286</v>
      </c>
      <c r="D42" s="59">
        <v>52</v>
      </c>
      <c r="E42" s="59">
        <v>79</v>
      </c>
      <c r="F42" s="59">
        <v>131</v>
      </c>
      <c r="G42" s="59"/>
      <c r="H42" s="59">
        <v>88</v>
      </c>
      <c r="I42" s="59">
        <v>63</v>
      </c>
      <c r="J42" s="59">
        <v>2</v>
      </c>
      <c r="K42" s="59">
        <v>1</v>
      </c>
      <c r="L42" s="59"/>
      <c r="M42" s="59">
        <v>2</v>
      </c>
      <c r="N42" s="59">
        <v>20</v>
      </c>
      <c r="O42" s="59">
        <v>3</v>
      </c>
      <c r="P42" s="59"/>
      <c r="Q42" s="59"/>
      <c r="R42" s="59">
        <v>63</v>
      </c>
      <c r="S42" s="59"/>
      <c r="T42" s="59"/>
      <c r="U42" s="59">
        <v>20</v>
      </c>
      <c r="V42" s="59"/>
      <c r="W42" s="59"/>
      <c r="X42" s="59"/>
      <c r="Y42" s="59">
        <v>2</v>
      </c>
      <c r="Z42" s="59">
        <v>3</v>
      </c>
      <c r="AA42" s="59">
        <v>43</v>
      </c>
      <c r="AB42" s="59">
        <v>43</v>
      </c>
      <c r="AC42" s="59"/>
      <c r="AD42" s="21"/>
    </row>
    <row r="43" spans="1:30" ht="16.5" customHeight="1">
      <c r="A43" s="38">
        <v>35</v>
      </c>
      <c r="B43" s="60" t="s">
        <v>129</v>
      </c>
      <c r="C43" s="56">
        <v>289</v>
      </c>
      <c r="D43" s="59">
        <v>15</v>
      </c>
      <c r="E43" s="59">
        <v>37</v>
      </c>
      <c r="F43" s="59">
        <v>71</v>
      </c>
      <c r="G43" s="59"/>
      <c r="H43" s="59">
        <v>34</v>
      </c>
      <c r="I43" s="59">
        <v>32</v>
      </c>
      <c r="J43" s="59"/>
      <c r="K43" s="59"/>
      <c r="L43" s="59"/>
      <c r="M43" s="59"/>
      <c r="N43" s="59">
        <v>1</v>
      </c>
      <c r="O43" s="59"/>
      <c r="P43" s="59"/>
      <c r="Q43" s="59">
        <v>1</v>
      </c>
      <c r="R43" s="59">
        <v>41</v>
      </c>
      <c r="S43" s="59"/>
      <c r="T43" s="59"/>
      <c r="U43" s="59">
        <v>1</v>
      </c>
      <c r="V43" s="59"/>
      <c r="W43" s="59">
        <v>3</v>
      </c>
      <c r="X43" s="59"/>
      <c r="Y43" s="59"/>
      <c r="Z43" s="59"/>
      <c r="AA43" s="59">
        <v>18</v>
      </c>
      <c r="AB43" s="59">
        <v>26</v>
      </c>
      <c r="AC43" s="59"/>
      <c r="AD43" s="21"/>
    </row>
    <row r="44" spans="1:30" ht="16.5" customHeight="1">
      <c r="A44" s="38">
        <v>36</v>
      </c>
      <c r="B44" s="57" t="s">
        <v>130</v>
      </c>
      <c r="C44" s="58" t="s">
        <v>131</v>
      </c>
      <c r="D44" s="59">
        <v>41</v>
      </c>
      <c r="E44" s="59">
        <v>110</v>
      </c>
      <c r="F44" s="59">
        <v>194</v>
      </c>
      <c r="G44" s="59"/>
      <c r="H44" s="59">
        <v>98</v>
      </c>
      <c r="I44" s="59">
        <v>72</v>
      </c>
      <c r="J44" s="59">
        <v>7</v>
      </c>
      <c r="K44" s="59">
        <v>14</v>
      </c>
      <c r="L44" s="59">
        <v>1</v>
      </c>
      <c r="M44" s="59">
        <v>5</v>
      </c>
      <c r="N44" s="59">
        <v>18</v>
      </c>
      <c r="O44" s="59">
        <v>1</v>
      </c>
      <c r="P44" s="59">
        <v>1</v>
      </c>
      <c r="Q44" s="59"/>
      <c r="R44" s="59">
        <v>84</v>
      </c>
      <c r="S44" s="59"/>
      <c r="T44" s="59"/>
      <c r="U44" s="59">
        <v>24</v>
      </c>
      <c r="V44" s="59">
        <v>1</v>
      </c>
      <c r="W44" s="59"/>
      <c r="X44" s="59">
        <v>1</v>
      </c>
      <c r="Y44" s="59">
        <v>7</v>
      </c>
      <c r="Z44" s="59">
        <v>3</v>
      </c>
      <c r="AA44" s="59">
        <v>53</v>
      </c>
      <c r="AB44" s="59">
        <v>73</v>
      </c>
      <c r="AC44" s="59"/>
      <c r="AD44" s="21"/>
    </row>
    <row r="45" spans="1:30" ht="16.5" customHeight="1">
      <c r="A45" s="38">
        <v>37</v>
      </c>
      <c r="B45" s="60" t="s">
        <v>132</v>
      </c>
      <c r="C45" s="49">
        <v>296</v>
      </c>
      <c r="D45" s="59">
        <v>37</v>
      </c>
      <c r="E45" s="59">
        <v>72</v>
      </c>
      <c r="F45" s="59">
        <v>150</v>
      </c>
      <c r="G45" s="59"/>
      <c r="H45" s="59">
        <v>64</v>
      </c>
      <c r="I45" s="59">
        <v>46</v>
      </c>
      <c r="J45" s="59">
        <v>7</v>
      </c>
      <c r="K45" s="59">
        <v>1</v>
      </c>
      <c r="L45" s="59"/>
      <c r="M45" s="59">
        <v>4</v>
      </c>
      <c r="N45" s="59">
        <v>12</v>
      </c>
      <c r="O45" s="59">
        <v>1</v>
      </c>
      <c r="P45" s="59">
        <v>1</v>
      </c>
      <c r="Q45" s="59"/>
      <c r="R45" s="59">
        <v>56</v>
      </c>
      <c r="S45" s="59"/>
      <c r="T45" s="59"/>
      <c r="U45" s="59">
        <v>18</v>
      </c>
      <c r="V45" s="59">
        <v>1</v>
      </c>
      <c r="W45" s="59"/>
      <c r="X45" s="59"/>
      <c r="Y45" s="59">
        <v>6</v>
      </c>
      <c r="Z45" s="59">
        <v>3</v>
      </c>
      <c r="AA45" s="59">
        <v>45</v>
      </c>
      <c r="AB45" s="59">
        <v>65</v>
      </c>
      <c r="AC45" s="59"/>
      <c r="AD45" s="21"/>
    </row>
    <row r="46" spans="1:30" ht="30.75" customHeight="1">
      <c r="A46" s="38">
        <v>38</v>
      </c>
      <c r="B46" s="57" t="s">
        <v>133</v>
      </c>
      <c r="C46" s="48" t="s">
        <v>134</v>
      </c>
      <c r="D46" s="59">
        <v>86</v>
      </c>
      <c r="E46" s="59">
        <v>244</v>
      </c>
      <c r="F46" s="59">
        <v>343</v>
      </c>
      <c r="G46" s="59"/>
      <c r="H46" s="59">
        <v>234</v>
      </c>
      <c r="I46" s="59">
        <v>204</v>
      </c>
      <c r="J46" s="59">
        <v>1</v>
      </c>
      <c r="K46" s="59">
        <v>68</v>
      </c>
      <c r="L46" s="59">
        <v>4</v>
      </c>
      <c r="M46" s="59">
        <v>2</v>
      </c>
      <c r="N46" s="59">
        <v>18</v>
      </c>
      <c r="O46" s="59">
        <v>3</v>
      </c>
      <c r="P46" s="59">
        <v>2</v>
      </c>
      <c r="Q46" s="59"/>
      <c r="R46" s="59">
        <v>206</v>
      </c>
      <c r="S46" s="59"/>
      <c r="T46" s="59">
        <v>1</v>
      </c>
      <c r="U46" s="59">
        <v>18</v>
      </c>
      <c r="V46" s="59">
        <v>2</v>
      </c>
      <c r="W46" s="59"/>
      <c r="X46" s="59">
        <v>4</v>
      </c>
      <c r="Y46" s="59">
        <v>2</v>
      </c>
      <c r="Z46" s="59">
        <v>3</v>
      </c>
      <c r="AA46" s="59">
        <v>96</v>
      </c>
      <c r="AB46" s="59">
        <v>105</v>
      </c>
      <c r="AC46" s="59"/>
      <c r="AD46" s="21"/>
    </row>
    <row r="47" spans="1:30" ht="26.25" customHeight="1">
      <c r="A47" s="38">
        <v>39</v>
      </c>
      <c r="B47" s="57" t="s">
        <v>135</v>
      </c>
      <c r="C47" s="58" t="s">
        <v>136</v>
      </c>
      <c r="D47" s="59">
        <v>80</v>
      </c>
      <c r="E47" s="59">
        <v>236</v>
      </c>
      <c r="F47" s="59">
        <v>335</v>
      </c>
      <c r="G47" s="59"/>
      <c r="H47" s="59">
        <v>222</v>
      </c>
      <c r="I47" s="59">
        <v>193</v>
      </c>
      <c r="J47" s="59">
        <v>1</v>
      </c>
      <c r="K47" s="59">
        <v>67</v>
      </c>
      <c r="L47" s="59">
        <v>4</v>
      </c>
      <c r="M47" s="59">
        <v>2</v>
      </c>
      <c r="N47" s="59">
        <v>17</v>
      </c>
      <c r="O47" s="59">
        <v>3</v>
      </c>
      <c r="P47" s="59">
        <v>2</v>
      </c>
      <c r="Q47" s="59"/>
      <c r="R47" s="59">
        <v>201</v>
      </c>
      <c r="S47" s="59"/>
      <c r="T47" s="59">
        <v>1</v>
      </c>
      <c r="U47" s="59">
        <v>17</v>
      </c>
      <c r="V47" s="59">
        <v>2</v>
      </c>
      <c r="W47" s="59"/>
      <c r="X47" s="59">
        <v>4</v>
      </c>
      <c r="Y47" s="59">
        <v>2</v>
      </c>
      <c r="Z47" s="59">
        <v>3</v>
      </c>
      <c r="AA47" s="59">
        <v>94</v>
      </c>
      <c r="AB47" s="59">
        <v>104</v>
      </c>
      <c r="AC47" s="59"/>
      <c r="AD47" s="21"/>
    </row>
    <row r="48" spans="1:30" ht="23.25" customHeight="1">
      <c r="A48" s="38">
        <v>40</v>
      </c>
      <c r="B48" s="63" t="s">
        <v>137</v>
      </c>
      <c r="C48" s="56">
        <v>305</v>
      </c>
      <c r="D48" s="59">
        <v>1</v>
      </c>
      <c r="E48" s="59">
        <v>1</v>
      </c>
      <c r="F48" s="59">
        <v>4</v>
      </c>
      <c r="G48" s="59"/>
      <c r="H48" s="59">
        <v>1</v>
      </c>
      <c r="I48" s="59">
        <v>1</v>
      </c>
      <c r="J48" s="59"/>
      <c r="K48" s="59">
        <v>1</v>
      </c>
      <c r="L48" s="59"/>
      <c r="M48" s="59"/>
      <c r="N48" s="59"/>
      <c r="O48" s="59"/>
      <c r="P48" s="59"/>
      <c r="Q48" s="59"/>
      <c r="R48" s="59">
        <v>2</v>
      </c>
      <c r="S48" s="59"/>
      <c r="T48" s="59"/>
      <c r="U48" s="59"/>
      <c r="V48" s="59"/>
      <c r="W48" s="59"/>
      <c r="X48" s="59"/>
      <c r="Y48" s="59"/>
      <c r="Z48" s="59"/>
      <c r="AA48" s="59">
        <v>1</v>
      </c>
      <c r="AB48" s="59">
        <v>2</v>
      </c>
      <c r="AC48" s="59"/>
      <c r="AD48" s="21"/>
    </row>
    <row r="49" spans="1:30" ht="33.75" customHeight="1">
      <c r="A49" s="38">
        <v>41</v>
      </c>
      <c r="B49" s="60" t="s">
        <v>138</v>
      </c>
      <c r="C49" s="49">
        <v>307</v>
      </c>
      <c r="D49" s="59">
        <v>40</v>
      </c>
      <c r="E49" s="59">
        <v>47</v>
      </c>
      <c r="F49" s="59">
        <v>95</v>
      </c>
      <c r="G49" s="59"/>
      <c r="H49" s="59">
        <v>49</v>
      </c>
      <c r="I49" s="59">
        <v>43</v>
      </c>
      <c r="J49" s="59"/>
      <c r="K49" s="59">
        <v>8</v>
      </c>
      <c r="L49" s="59"/>
      <c r="M49" s="59">
        <v>1</v>
      </c>
      <c r="N49" s="59">
        <v>1</v>
      </c>
      <c r="O49" s="59">
        <v>3</v>
      </c>
      <c r="P49" s="59">
        <v>1</v>
      </c>
      <c r="Q49" s="59"/>
      <c r="R49" s="59">
        <v>43</v>
      </c>
      <c r="S49" s="59"/>
      <c r="T49" s="59">
        <v>1</v>
      </c>
      <c r="U49" s="59">
        <v>1</v>
      </c>
      <c r="V49" s="59">
        <v>1</v>
      </c>
      <c r="W49" s="59"/>
      <c r="X49" s="59"/>
      <c r="Y49" s="59">
        <v>1</v>
      </c>
      <c r="Z49" s="59">
        <v>3</v>
      </c>
      <c r="AA49" s="59">
        <v>38</v>
      </c>
      <c r="AB49" s="59">
        <v>44</v>
      </c>
      <c r="AC49" s="59"/>
      <c r="AD49" s="21"/>
    </row>
    <row r="50" spans="1:30" ht="24" customHeight="1">
      <c r="A50" s="38">
        <v>42</v>
      </c>
      <c r="B50" s="60" t="s">
        <v>139</v>
      </c>
      <c r="C50" s="56">
        <v>314</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21"/>
    </row>
    <row r="51" spans="1:30" ht="27.75" customHeight="1">
      <c r="A51" s="38">
        <v>43</v>
      </c>
      <c r="B51" s="57" t="s">
        <v>140</v>
      </c>
      <c r="C51" s="58" t="s">
        <v>141</v>
      </c>
      <c r="D51" s="59">
        <v>1</v>
      </c>
      <c r="E51" s="59">
        <v>4</v>
      </c>
      <c r="F51" s="59">
        <v>5</v>
      </c>
      <c r="G51" s="59"/>
      <c r="H51" s="59">
        <v>4</v>
      </c>
      <c r="I51" s="59">
        <v>4</v>
      </c>
      <c r="J51" s="59"/>
      <c r="K51" s="59">
        <v>4</v>
      </c>
      <c r="L51" s="59"/>
      <c r="M51" s="59"/>
      <c r="N51" s="59"/>
      <c r="O51" s="59"/>
      <c r="P51" s="59"/>
      <c r="Q51" s="59"/>
      <c r="R51" s="59">
        <v>4</v>
      </c>
      <c r="S51" s="59"/>
      <c r="T51" s="59"/>
      <c r="U51" s="59"/>
      <c r="V51" s="59"/>
      <c r="W51" s="59"/>
      <c r="X51" s="59"/>
      <c r="Y51" s="59"/>
      <c r="Z51" s="59"/>
      <c r="AA51" s="59">
        <v>1</v>
      </c>
      <c r="AB51" s="59">
        <v>1</v>
      </c>
      <c r="AC51" s="59"/>
      <c r="AD51" s="21"/>
    </row>
    <row r="52" spans="1:30" ht="16.5" customHeight="1">
      <c r="A52" s="38">
        <v>44</v>
      </c>
      <c r="B52" s="64" t="s">
        <v>142</v>
      </c>
      <c r="C52" s="49">
        <v>332</v>
      </c>
      <c r="D52" s="59">
        <v>1</v>
      </c>
      <c r="E52" s="59">
        <v>4</v>
      </c>
      <c r="F52" s="59">
        <v>5</v>
      </c>
      <c r="G52" s="59"/>
      <c r="H52" s="59">
        <v>4</v>
      </c>
      <c r="I52" s="59">
        <v>4</v>
      </c>
      <c r="J52" s="59"/>
      <c r="K52" s="59">
        <v>4</v>
      </c>
      <c r="L52" s="59"/>
      <c r="M52" s="59"/>
      <c r="N52" s="59"/>
      <c r="O52" s="59"/>
      <c r="P52" s="59"/>
      <c r="Q52" s="59"/>
      <c r="R52" s="59">
        <v>4</v>
      </c>
      <c r="S52" s="59"/>
      <c r="T52" s="59"/>
      <c r="U52" s="59"/>
      <c r="V52" s="59"/>
      <c r="W52" s="59"/>
      <c r="X52" s="59"/>
      <c r="Y52" s="59"/>
      <c r="Z52" s="59"/>
      <c r="AA52" s="59">
        <v>1</v>
      </c>
      <c r="AB52" s="59">
        <v>1</v>
      </c>
      <c r="AC52" s="59"/>
      <c r="AD52" s="21"/>
    </row>
    <row r="53" spans="1:30" ht="23.25" customHeight="1">
      <c r="A53" s="38">
        <v>45</v>
      </c>
      <c r="B53" s="57" t="s">
        <v>143</v>
      </c>
      <c r="C53" s="58" t="s">
        <v>144</v>
      </c>
      <c r="D53" s="59">
        <v>18</v>
      </c>
      <c r="E53" s="59">
        <v>77</v>
      </c>
      <c r="F53" s="59">
        <v>104</v>
      </c>
      <c r="G53" s="59"/>
      <c r="H53" s="59">
        <v>73</v>
      </c>
      <c r="I53" s="59">
        <v>39</v>
      </c>
      <c r="J53" s="59">
        <v>4</v>
      </c>
      <c r="K53" s="59">
        <v>9</v>
      </c>
      <c r="L53" s="59">
        <v>1</v>
      </c>
      <c r="M53" s="59">
        <v>5</v>
      </c>
      <c r="N53" s="59">
        <v>25</v>
      </c>
      <c r="O53" s="59">
        <v>2</v>
      </c>
      <c r="P53" s="59">
        <v>1</v>
      </c>
      <c r="Q53" s="59"/>
      <c r="R53" s="59">
        <v>37</v>
      </c>
      <c r="S53" s="59"/>
      <c r="T53" s="59">
        <v>1</v>
      </c>
      <c r="U53" s="59">
        <v>32</v>
      </c>
      <c r="V53" s="59">
        <v>1</v>
      </c>
      <c r="W53" s="59"/>
      <c r="X53" s="59">
        <v>1</v>
      </c>
      <c r="Y53" s="59">
        <v>5</v>
      </c>
      <c r="Z53" s="59">
        <v>3</v>
      </c>
      <c r="AA53" s="59">
        <v>22</v>
      </c>
      <c r="AB53" s="59">
        <v>25</v>
      </c>
      <c r="AC53" s="59"/>
      <c r="AD53" s="21"/>
    </row>
    <row r="54" spans="1:30" ht="16.5" customHeight="1">
      <c r="A54" s="38">
        <v>46</v>
      </c>
      <c r="B54" s="60" t="s">
        <v>145</v>
      </c>
      <c r="C54" s="56">
        <v>345</v>
      </c>
      <c r="D54" s="59">
        <v>6</v>
      </c>
      <c r="E54" s="59">
        <v>10</v>
      </c>
      <c r="F54" s="59">
        <v>17</v>
      </c>
      <c r="G54" s="59"/>
      <c r="H54" s="59">
        <v>9</v>
      </c>
      <c r="I54" s="59">
        <v>7</v>
      </c>
      <c r="J54" s="59">
        <v>3</v>
      </c>
      <c r="K54" s="59">
        <v>1</v>
      </c>
      <c r="L54" s="59"/>
      <c r="M54" s="59"/>
      <c r="N54" s="59"/>
      <c r="O54" s="59">
        <v>1</v>
      </c>
      <c r="P54" s="59">
        <v>1</v>
      </c>
      <c r="Q54" s="59"/>
      <c r="R54" s="59">
        <v>7</v>
      </c>
      <c r="S54" s="59"/>
      <c r="T54" s="59"/>
      <c r="U54" s="59"/>
      <c r="V54" s="59">
        <v>1</v>
      </c>
      <c r="W54" s="59"/>
      <c r="X54" s="59"/>
      <c r="Y54" s="59"/>
      <c r="Z54" s="59">
        <v>1</v>
      </c>
      <c r="AA54" s="59">
        <v>7</v>
      </c>
      <c r="AB54" s="59">
        <v>8</v>
      </c>
      <c r="AC54" s="59"/>
      <c r="AD54" s="21"/>
    </row>
    <row r="55" spans="1:30" ht="27.75" customHeight="1">
      <c r="A55" s="38">
        <v>47</v>
      </c>
      <c r="B55" s="57" t="s">
        <v>146</v>
      </c>
      <c r="C55" s="58" t="s">
        <v>147</v>
      </c>
      <c r="D55" s="59"/>
      <c r="E55" s="59"/>
      <c r="F55" s="59">
        <v>1</v>
      </c>
      <c r="G55" s="59"/>
      <c r="H55" s="59"/>
      <c r="I55" s="59"/>
      <c r="J55" s="59"/>
      <c r="K55" s="59"/>
      <c r="L55" s="59"/>
      <c r="M55" s="59"/>
      <c r="N55" s="59"/>
      <c r="O55" s="59"/>
      <c r="P55" s="59"/>
      <c r="Q55" s="59"/>
      <c r="R55" s="59"/>
      <c r="S55" s="59"/>
      <c r="T55" s="59"/>
      <c r="U55" s="59"/>
      <c r="V55" s="59"/>
      <c r="W55" s="59"/>
      <c r="X55" s="59"/>
      <c r="Y55" s="59"/>
      <c r="Z55" s="59"/>
      <c r="AA55" s="59"/>
      <c r="AB55" s="59">
        <v>1</v>
      </c>
      <c r="AC55" s="59"/>
      <c r="AD55" s="21"/>
    </row>
    <row r="56" spans="1:30" ht="22.5" customHeight="1">
      <c r="A56" s="38">
        <v>48</v>
      </c>
      <c r="B56" s="61" t="s">
        <v>148</v>
      </c>
      <c r="C56" s="58" t="s">
        <v>149</v>
      </c>
      <c r="D56" s="59">
        <v>30</v>
      </c>
      <c r="E56" s="59">
        <v>50</v>
      </c>
      <c r="F56" s="59">
        <v>94</v>
      </c>
      <c r="G56" s="59"/>
      <c r="H56" s="59">
        <v>52</v>
      </c>
      <c r="I56" s="59">
        <v>28</v>
      </c>
      <c r="J56" s="59"/>
      <c r="K56" s="59">
        <v>10</v>
      </c>
      <c r="L56" s="59">
        <v>1</v>
      </c>
      <c r="M56" s="59">
        <v>3</v>
      </c>
      <c r="N56" s="59">
        <v>18</v>
      </c>
      <c r="O56" s="59">
        <v>2</v>
      </c>
      <c r="P56" s="59"/>
      <c r="Q56" s="59"/>
      <c r="R56" s="59">
        <v>24</v>
      </c>
      <c r="S56" s="59"/>
      <c r="T56" s="59">
        <v>4</v>
      </c>
      <c r="U56" s="59">
        <v>21</v>
      </c>
      <c r="V56" s="59"/>
      <c r="W56" s="59"/>
      <c r="X56" s="59">
        <v>1</v>
      </c>
      <c r="Y56" s="59">
        <v>3</v>
      </c>
      <c r="Z56" s="59">
        <v>2</v>
      </c>
      <c r="AA56" s="59">
        <v>28</v>
      </c>
      <c r="AB56" s="59">
        <v>37</v>
      </c>
      <c r="AC56" s="59"/>
      <c r="AD56" s="21"/>
    </row>
    <row r="57" spans="1:30" ht="16.5" customHeight="1">
      <c r="A57" s="38">
        <v>49</v>
      </c>
      <c r="B57" s="64" t="s">
        <v>150</v>
      </c>
      <c r="C57" s="56">
        <v>364</v>
      </c>
      <c r="D57" s="59">
        <v>6</v>
      </c>
      <c r="E57" s="59">
        <v>5</v>
      </c>
      <c r="F57" s="59">
        <v>11</v>
      </c>
      <c r="G57" s="59"/>
      <c r="H57" s="59">
        <v>7</v>
      </c>
      <c r="I57" s="59">
        <v>5</v>
      </c>
      <c r="J57" s="59"/>
      <c r="K57" s="59"/>
      <c r="L57" s="59">
        <v>1</v>
      </c>
      <c r="M57" s="59"/>
      <c r="N57" s="59">
        <v>1</v>
      </c>
      <c r="O57" s="59"/>
      <c r="P57" s="59"/>
      <c r="Q57" s="59"/>
      <c r="R57" s="59">
        <v>2</v>
      </c>
      <c r="S57" s="59"/>
      <c r="T57" s="59">
        <v>2</v>
      </c>
      <c r="U57" s="59"/>
      <c r="V57" s="59"/>
      <c r="W57" s="59"/>
      <c r="X57" s="59">
        <v>1</v>
      </c>
      <c r="Y57" s="59"/>
      <c r="Z57" s="59"/>
      <c r="AA57" s="59">
        <v>4</v>
      </c>
      <c r="AB57" s="59">
        <v>4</v>
      </c>
      <c r="AC57" s="59"/>
      <c r="AD57" s="21"/>
    </row>
    <row r="58" spans="1:30" ht="19.5" customHeight="1">
      <c r="A58" s="38">
        <v>50</v>
      </c>
      <c r="B58" s="64" t="s">
        <v>151</v>
      </c>
      <c r="C58" s="56">
        <v>365</v>
      </c>
      <c r="D58" s="59">
        <v>3</v>
      </c>
      <c r="E58" s="59">
        <v>1</v>
      </c>
      <c r="F58" s="59">
        <v>5</v>
      </c>
      <c r="G58" s="59"/>
      <c r="H58" s="59">
        <v>3</v>
      </c>
      <c r="I58" s="59">
        <v>1</v>
      </c>
      <c r="J58" s="59"/>
      <c r="K58" s="59"/>
      <c r="L58" s="59"/>
      <c r="M58" s="59"/>
      <c r="N58" s="59">
        <v>2</v>
      </c>
      <c r="O58" s="59"/>
      <c r="P58" s="59"/>
      <c r="Q58" s="59"/>
      <c r="R58" s="59">
        <v>1</v>
      </c>
      <c r="S58" s="59"/>
      <c r="T58" s="59"/>
      <c r="U58" s="59">
        <v>3</v>
      </c>
      <c r="V58" s="59"/>
      <c r="W58" s="59"/>
      <c r="X58" s="59"/>
      <c r="Y58" s="59"/>
      <c r="Z58" s="59"/>
      <c r="AA58" s="59">
        <v>1</v>
      </c>
      <c r="AB58" s="59">
        <v>1</v>
      </c>
      <c r="AC58" s="59"/>
      <c r="AD58" s="21"/>
    </row>
    <row r="59" spans="1:30" ht="18.75" customHeight="1">
      <c r="A59" s="38">
        <v>51</v>
      </c>
      <c r="B59" s="64" t="s">
        <v>152</v>
      </c>
      <c r="C59" s="56">
        <v>368</v>
      </c>
      <c r="D59" s="59">
        <v>8</v>
      </c>
      <c r="E59" s="59">
        <v>15</v>
      </c>
      <c r="F59" s="59">
        <v>28</v>
      </c>
      <c r="G59" s="59"/>
      <c r="H59" s="59">
        <v>11</v>
      </c>
      <c r="I59" s="59">
        <v>9</v>
      </c>
      <c r="J59" s="59"/>
      <c r="K59" s="59">
        <v>6</v>
      </c>
      <c r="L59" s="59"/>
      <c r="M59" s="59">
        <v>1</v>
      </c>
      <c r="N59" s="59"/>
      <c r="O59" s="59">
        <v>1</v>
      </c>
      <c r="P59" s="59"/>
      <c r="Q59" s="59"/>
      <c r="R59" s="59">
        <v>9</v>
      </c>
      <c r="S59" s="59"/>
      <c r="T59" s="59"/>
      <c r="U59" s="59"/>
      <c r="V59" s="59"/>
      <c r="W59" s="59"/>
      <c r="X59" s="59"/>
      <c r="Y59" s="59">
        <v>1</v>
      </c>
      <c r="Z59" s="59">
        <v>1</v>
      </c>
      <c r="AA59" s="59">
        <v>12</v>
      </c>
      <c r="AB59" s="59">
        <v>17</v>
      </c>
      <c r="AC59" s="59"/>
      <c r="AD59" s="21"/>
    </row>
    <row r="60" spans="1:30" ht="16.5" customHeight="1">
      <c r="A60" s="38">
        <v>52</v>
      </c>
      <c r="B60" s="63" t="s">
        <v>153</v>
      </c>
      <c r="C60" s="56">
        <v>369</v>
      </c>
      <c r="D60" s="59">
        <v>2</v>
      </c>
      <c r="E60" s="59">
        <v>3</v>
      </c>
      <c r="F60" s="59">
        <v>4</v>
      </c>
      <c r="G60" s="59"/>
      <c r="H60" s="59">
        <v>3</v>
      </c>
      <c r="I60" s="59">
        <v>3</v>
      </c>
      <c r="J60" s="59"/>
      <c r="K60" s="59">
        <v>1</v>
      </c>
      <c r="L60" s="59"/>
      <c r="M60" s="59"/>
      <c r="N60" s="59"/>
      <c r="O60" s="59"/>
      <c r="P60" s="59"/>
      <c r="Q60" s="59"/>
      <c r="R60" s="59">
        <v>3</v>
      </c>
      <c r="S60" s="59"/>
      <c r="T60" s="59"/>
      <c r="U60" s="59"/>
      <c r="V60" s="59"/>
      <c r="W60" s="59"/>
      <c r="X60" s="59"/>
      <c r="Y60" s="59"/>
      <c r="Z60" s="59"/>
      <c r="AA60" s="59">
        <v>2</v>
      </c>
      <c r="AB60" s="59">
        <v>2</v>
      </c>
      <c r="AC60" s="59"/>
      <c r="AD60" s="21"/>
    </row>
    <row r="61" spans="1:30" ht="16.5" customHeight="1">
      <c r="A61" s="38">
        <v>53</v>
      </c>
      <c r="B61" s="63" t="s">
        <v>154</v>
      </c>
      <c r="C61" s="56">
        <v>370</v>
      </c>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21"/>
    </row>
    <row r="62" spans="1:30" ht="16.5" customHeight="1">
      <c r="A62" s="38">
        <v>54</v>
      </c>
      <c r="B62" s="57" t="s">
        <v>155</v>
      </c>
      <c r="C62" s="58" t="s">
        <v>156</v>
      </c>
      <c r="D62" s="59">
        <v>28</v>
      </c>
      <c r="E62" s="59">
        <v>86</v>
      </c>
      <c r="F62" s="59">
        <v>116</v>
      </c>
      <c r="G62" s="59"/>
      <c r="H62" s="59">
        <v>84</v>
      </c>
      <c r="I62" s="59">
        <v>75</v>
      </c>
      <c r="J62" s="59"/>
      <c r="K62" s="59">
        <v>25</v>
      </c>
      <c r="L62" s="59"/>
      <c r="M62" s="59">
        <v>3</v>
      </c>
      <c r="N62" s="59">
        <v>3</v>
      </c>
      <c r="O62" s="59">
        <v>2</v>
      </c>
      <c r="P62" s="59"/>
      <c r="Q62" s="59">
        <v>1</v>
      </c>
      <c r="R62" s="59">
        <v>75</v>
      </c>
      <c r="S62" s="59"/>
      <c r="T62" s="59">
        <v>1</v>
      </c>
      <c r="U62" s="59">
        <v>3</v>
      </c>
      <c r="V62" s="59"/>
      <c r="W62" s="59">
        <v>1</v>
      </c>
      <c r="X62" s="59"/>
      <c r="Y62" s="59">
        <v>3</v>
      </c>
      <c r="Z62" s="59">
        <v>2</v>
      </c>
      <c r="AA62" s="59">
        <v>30</v>
      </c>
      <c r="AB62" s="59">
        <v>31</v>
      </c>
      <c r="AC62" s="59"/>
      <c r="AD62" s="21"/>
    </row>
    <row r="63" spans="1:30" ht="24" customHeight="1">
      <c r="A63" s="38">
        <v>55</v>
      </c>
      <c r="B63" s="57" t="s">
        <v>157</v>
      </c>
      <c r="C63" s="58" t="s">
        <v>158</v>
      </c>
      <c r="D63" s="59">
        <v>4</v>
      </c>
      <c r="E63" s="59">
        <v>6</v>
      </c>
      <c r="F63" s="59">
        <v>10</v>
      </c>
      <c r="G63" s="59"/>
      <c r="H63" s="59">
        <v>5</v>
      </c>
      <c r="I63" s="59">
        <v>3</v>
      </c>
      <c r="J63" s="59"/>
      <c r="K63" s="59">
        <v>1</v>
      </c>
      <c r="L63" s="59"/>
      <c r="M63" s="59"/>
      <c r="N63" s="59">
        <v>2</v>
      </c>
      <c r="O63" s="59"/>
      <c r="P63" s="59"/>
      <c r="Q63" s="59"/>
      <c r="R63" s="59">
        <v>3</v>
      </c>
      <c r="S63" s="59"/>
      <c r="T63" s="59"/>
      <c r="U63" s="59">
        <v>2</v>
      </c>
      <c r="V63" s="59"/>
      <c r="W63" s="59"/>
      <c r="X63" s="59"/>
      <c r="Y63" s="59"/>
      <c r="Z63" s="59"/>
      <c r="AA63" s="59">
        <v>5</v>
      </c>
      <c r="AB63" s="59">
        <v>5</v>
      </c>
      <c r="AC63" s="59"/>
      <c r="AD63" s="21"/>
    </row>
    <row r="64" spans="1:30" ht="16.5" customHeight="1">
      <c r="A64" s="38">
        <v>56</v>
      </c>
      <c r="B64" s="57" t="s">
        <v>159</v>
      </c>
      <c r="C64" s="58" t="s">
        <v>160</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21"/>
    </row>
    <row r="65" spans="1:30" ht="16.5" customHeight="1">
      <c r="A65" s="38">
        <v>57</v>
      </c>
      <c r="B65" s="57" t="s">
        <v>161</v>
      </c>
      <c r="C65" s="4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21"/>
    </row>
    <row r="66" spans="1:30" ht="32.25" customHeight="1">
      <c r="A66" s="38">
        <v>58</v>
      </c>
      <c r="B66" s="57" t="s">
        <v>162</v>
      </c>
      <c r="C66" s="65"/>
      <c r="D66" s="66">
        <f aca="true" t="shared" si="0" ref="D66:AC66">D9+D10+D15+D18+D20+D25+D32+D35+D36+D40+D41+D44+D46+D51+D53+D55+D56+D62+D63+D64+D65</f>
        <v>945</v>
      </c>
      <c r="E66" s="66">
        <f t="shared" si="0"/>
        <v>2552</v>
      </c>
      <c r="F66" s="66">
        <f t="shared" si="0"/>
        <v>3996</v>
      </c>
      <c r="G66" s="66">
        <f t="shared" si="0"/>
        <v>14</v>
      </c>
      <c r="H66" s="66">
        <f t="shared" si="0"/>
        <v>2450</v>
      </c>
      <c r="I66" s="66">
        <f t="shared" si="0"/>
        <v>1816</v>
      </c>
      <c r="J66" s="66">
        <f t="shared" si="0"/>
        <v>189</v>
      </c>
      <c r="K66" s="66">
        <f t="shared" si="0"/>
        <v>256</v>
      </c>
      <c r="L66" s="66">
        <f t="shared" si="0"/>
        <v>17</v>
      </c>
      <c r="M66" s="66">
        <f t="shared" si="0"/>
        <v>45</v>
      </c>
      <c r="N66" s="66">
        <f t="shared" si="0"/>
        <v>486</v>
      </c>
      <c r="O66" s="66">
        <f t="shared" si="0"/>
        <v>57</v>
      </c>
      <c r="P66" s="66">
        <f t="shared" si="0"/>
        <v>13</v>
      </c>
      <c r="Q66" s="66">
        <f t="shared" si="0"/>
        <v>15</v>
      </c>
      <c r="R66" s="66">
        <f t="shared" si="0"/>
        <v>1996</v>
      </c>
      <c r="S66" s="66">
        <f t="shared" si="0"/>
        <v>3</v>
      </c>
      <c r="T66" s="66">
        <f t="shared" si="0"/>
        <v>15</v>
      </c>
      <c r="U66" s="66">
        <f t="shared" si="0"/>
        <v>534</v>
      </c>
      <c r="V66" s="66">
        <f t="shared" si="0"/>
        <v>13</v>
      </c>
      <c r="W66" s="66">
        <f t="shared" si="0"/>
        <v>25</v>
      </c>
      <c r="X66" s="66">
        <f t="shared" si="0"/>
        <v>18</v>
      </c>
      <c r="Y66" s="66">
        <f t="shared" si="0"/>
        <v>55</v>
      </c>
      <c r="Z66" s="66">
        <f t="shared" si="0"/>
        <v>86</v>
      </c>
      <c r="AA66" s="66">
        <f t="shared" si="0"/>
        <v>1047</v>
      </c>
      <c r="AB66" s="66">
        <f t="shared" si="0"/>
        <v>1253</v>
      </c>
      <c r="AC66" s="66">
        <f t="shared" si="0"/>
        <v>7</v>
      </c>
      <c r="AD66" s="21"/>
    </row>
    <row r="67" spans="1:30" ht="15.75" customHeight="1">
      <c r="A67" s="38">
        <v>59</v>
      </c>
      <c r="B67" s="60" t="s">
        <v>163</v>
      </c>
      <c r="C67" s="65"/>
      <c r="D67" s="65">
        <v>919</v>
      </c>
      <c r="E67" s="65">
        <v>2423</v>
      </c>
      <c r="F67" s="65">
        <v>3820</v>
      </c>
      <c r="G67" s="65">
        <v>14</v>
      </c>
      <c r="H67" s="65">
        <v>2316</v>
      </c>
      <c r="I67" s="65">
        <v>1816</v>
      </c>
      <c r="J67" s="65">
        <v>189</v>
      </c>
      <c r="K67" s="65">
        <v>256</v>
      </c>
      <c r="L67" s="65">
        <v>17</v>
      </c>
      <c r="M67" s="65">
        <v>37</v>
      </c>
      <c r="N67" s="65">
        <v>387</v>
      </c>
      <c r="O67" s="65">
        <v>57</v>
      </c>
      <c r="P67" s="65">
        <v>1</v>
      </c>
      <c r="Q67" s="65"/>
      <c r="R67" s="65">
        <v>1996</v>
      </c>
      <c r="S67" s="65">
        <v>3</v>
      </c>
      <c r="T67" s="65">
        <v>15</v>
      </c>
      <c r="U67" s="65">
        <v>420</v>
      </c>
      <c r="V67" s="65">
        <v>1</v>
      </c>
      <c r="W67" s="65">
        <v>5</v>
      </c>
      <c r="X67" s="65">
        <v>18</v>
      </c>
      <c r="Y67" s="65">
        <v>47</v>
      </c>
      <c r="Z67" s="65">
        <v>86</v>
      </c>
      <c r="AA67" s="59">
        <v>1026</v>
      </c>
      <c r="AB67" s="65">
        <v>1231</v>
      </c>
      <c r="AC67" s="65">
        <v>7</v>
      </c>
      <c r="AD67" s="21"/>
    </row>
    <row r="68" spans="1:30" ht="20.25" customHeight="1">
      <c r="A68" s="38">
        <v>60</v>
      </c>
      <c r="B68" s="60" t="s">
        <v>164</v>
      </c>
      <c r="C68" s="65"/>
      <c r="D68" s="65">
        <v>2</v>
      </c>
      <c r="E68" s="65">
        <v>15</v>
      </c>
      <c r="F68" s="65">
        <v>17</v>
      </c>
      <c r="G68" s="65"/>
      <c r="H68" s="65">
        <v>13</v>
      </c>
      <c r="I68" s="65"/>
      <c r="J68" s="65"/>
      <c r="K68" s="65"/>
      <c r="L68" s="65"/>
      <c r="M68" s="65"/>
      <c r="N68" s="65">
        <v>1</v>
      </c>
      <c r="O68" s="65"/>
      <c r="P68" s="65">
        <v>12</v>
      </c>
      <c r="Q68" s="65"/>
      <c r="R68" s="65"/>
      <c r="S68" s="65"/>
      <c r="T68" s="65"/>
      <c r="U68" s="65">
        <v>1</v>
      </c>
      <c r="V68" s="65">
        <v>12</v>
      </c>
      <c r="W68" s="65"/>
      <c r="X68" s="65"/>
      <c r="Y68" s="65"/>
      <c r="Z68" s="65"/>
      <c r="AA68" s="65">
        <v>4</v>
      </c>
      <c r="AB68" s="65">
        <v>4</v>
      </c>
      <c r="AC68" s="65"/>
      <c r="AD68" s="21"/>
    </row>
    <row r="69" spans="1:30" ht="22.5" customHeight="1">
      <c r="A69" s="38">
        <v>61</v>
      </c>
      <c r="B69" s="60" t="s">
        <v>165</v>
      </c>
      <c r="C69" s="65"/>
      <c r="D69" s="65">
        <v>6</v>
      </c>
      <c r="E69" s="65">
        <v>21</v>
      </c>
      <c r="F69" s="65">
        <v>36</v>
      </c>
      <c r="G69" s="65"/>
      <c r="H69" s="65">
        <v>18</v>
      </c>
      <c r="I69" s="65"/>
      <c r="J69" s="65"/>
      <c r="K69" s="65"/>
      <c r="L69" s="65"/>
      <c r="M69" s="65"/>
      <c r="N69" s="65">
        <v>3</v>
      </c>
      <c r="O69" s="65"/>
      <c r="P69" s="65"/>
      <c r="Q69" s="65">
        <v>15</v>
      </c>
      <c r="R69" s="65"/>
      <c r="S69" s="65"/>
      <c r="T69" s="65"/>
      <c r="U69" s="65">
        <v>7</v>
      </c>
      <c r="V69" s="65"/>
      <c r="W69" s="65">
        <v>20</v>
      </c>
      <c r="X69" s="65"/>
      <c r="Y69" s="65"/>
      <c r="Z69" s="65"/>
      <c r="AA69" s="65">
        <v>9</v>
      </c>
      <c r="AB69" s="65">
        <v>9</v>
      </c>
      <c r="AC69" s="65"/>
      <c r="AD69" s="21"/>
    </row>
    <row r="70" spans="1:30" ht="18" customHeight="1">
      <c r="A70" s="38">
        <v>62</v>
      </c>
      <c r="B70" s="60" t="s">
        <v>166</v>
      </c>
      <c r="C70" s="65"/>
      <c r="D70" s="65">
        <v>18</v>
      </c>
      <c r="E70" s="65">
        <v>93</v>
      </c>
      <c r="F70" s="65">
        <v>123</v>
      </c>
      <c r="G70" s="65"/>
      <c r="H70" s="65">
        <v>103</v>
      </c>
      <c r="I70" s="65"/>
      <c r="J70" s="65"/>
      <c r="K70" s="65"/>
      <c r="L70" s="65"/>
      <c r="M70" s="65">
        <v>8</v>
      </c>
      <c r="N70" s="65">
        <v>95</v>
      </c>
      <c r="O70" s="65"/>
      <c r="P70" s="65"/>
      <c r="Q70" s="65"/>
      <c r="R70" s="65"/>
      <c r="S70" s="65"/>
      <c r="T70" s="65"/>
      <c r="U70" s="65">
        <v>106</v>
      </c>
      <c r="V70" s="65"/>
      <c r="W70" s="65"/>
      <c r="X70" s="65"/>
      <c r="Y70" s="65">
        <v>8</v>
      </c>
      <c r="Z70" s="65"/>
      <c r="AA70" s="65">
        <v>8</v>
      </c>
      <c r="AB70" s="65">
        <v>9</v>
      </c>
      <c r="AC70" s="65"/>
      <c r="AD70" s="21"/>
    </row>
    <row r="71" spans="1:30" ht="12.75">
      <c r="A71" s="38">
        <v>63</v>
      </c>
      <c r="B71" s="60" t="s">
        <v>167</v>
      </c>
      <c r="C71" s="65"/>
      <c r="D71" s="65">
        <v>40</v>
      </c>
      <c r="E71" s="65">
        <v>99</v>
      </c>
      <c r="F71" s="65">
        <v>158</v>
      </c>
      <c r="G71" s="65"/>
      <c r="H71" s="65">
        <v>115</v>
      </c>
      <c r="I71" s="65">
        <v>55</v>
      </c>
      <c r="J71" s="65"/>
      <c r="K71" s="65">
        <v>3</v>
      </c>
      <c r="L71" s="65"/>
      <c r="M71" s="65">
        <v>3</v>
      </c>
      <c r="N71" s="65">
        <v>57</v>
      </c>
      <c r="O71" s="65"/>
      <c r="P71" s="65"/>
      <c r="Q71" s="65"/>
      <c r="R71" s="65">
        <v>64</v>
      </c>
      <c r="S71" s="65"/>
      <c r="T71" s="65">
        <v>1</v>
      </c>
      <c r="U71" s="65">
        <v>63</v>
      </c>
      <c r="V71" s="65"/>
      <c r="W71" s="65"/>
      <c r="X71" s="65"/>
      <c r="Y71" s="65">
        <v>5</v>
      </c>
      <c r="Z71" s="65"/>
      <c r="AA71" s="65">
        <v>24</v>
      </c>
      <c r="AB71" s="65">
        <v>25</v>
      </c>
      <c r="AC71" s="65"/>
      <c r="AD71" s="21"/>
    </row>
    <row r="72" spans="1:30" ht="15.75" customHeight="1">
      <c r="A72" s="38">
        <v>64</v>
      </c>
      <c r="B72" s="60" t="s">
        <v>168</v>
      </c>
      <c r="C72" s="65"/>
      <c r="D72" s="65">
        <v>62</v>
      </c>
      <c r="E72" s="65">
        <v>166</v>
      </c>
      <c r="F72" s="65">
        <v>301</v>
      </c>
      <c r="G72" s="65"/>
      <c r="H72" s="65">
        <v>156</v>
      </c>
      <c r="I72" s="65">
        <v>106</v>
      </c>
      <c r="J72" s="65">
        <v>4</v>
      </c>
      <c r="K72" s="65">
        <v>2</v>
      </c>
      <c r="L72" s="65"/>
      <c r="M72" s="65">
        <v>4</v>
      </c>
      <c r="N72" s="65">
        <v>28</v>
      </c>
      <c r="O72" s="65">
        <v>4</v>
      </c>
      <c r="P72" s="65"/>
      <c r="Q72" s="65">
        <v>14</v>
      </c>
      <c r="R72" s="59">
        <v>132</v>
      </c>
      <c r="S72" s="59"/>
      <c r="T72" s="59">
        <v>1</v>
      </c>
      <c r="U72" s="59">
        <v>39</v>
      </c>
      <c r="V72" s="59"/>
      <c r="W72" s="59">
        <v>24</v>
      </c>
      <c r="X72" s="65"/>
      <c r="Y72" s="65">
        <v>4</v>
      </c>
      <c r="Z72" s="65">
        <v>4</v>
      </c>
      <c r="AA72" s="65">
        <v>72</v>
      </c>
      <c r="AB72" s="65">
        <v>97</v>
      </c>
      <c r="AC72" s="65"/>
      <c r="AD72" s="21"/>
    </row>
    <row r="73" spans="1:30" ht="20.25" customHeight="1">
      <c r="A73" s="38">
        <v>65</v>
      </c>
      <c r="B73" s="60" t="s">
        <v>169</v>
      </c>
      <c r="C73" s="65"/>
      <c r="D73" s="65">
        <v>120</v>
      </c>
      <c r="E73" s="65">
        <v>373</v>
      </c>
      <c r="F73" s="65">
        <v>532</v>
      </c>
      <c r="G73" s="65">
        <v>5</v>
      </c>
      <c r="H73" s="65">
        <v>322</v>
      </c>
      <c r="I73" s="65">
        <v>223</v>
      </c>
      <c r="J73" s="65">
        <v>21</v>
      </c>
      <c r="K73" s="65">
        <v>41</v>
      </c>
      <c r="L73" s="65">
        <v>2</v>
      </c>
      <c r="M73" s="65">
        <v>9</v>
      </c>
      <c r="N73" s="65">
        <v>73</v>
      </c>
      <c r="O73" s="65">
        <v>11</v>
      </c>
      <c r="P73" s="65">
        <v>2</v>
      </c>
      <c r="Q73" s="65">
        <v>2</v>
      </c>
      <c r="R73" s="59">
        <v>231</v>
      </c>
      <c r="S73" s="59"/>
      <c r="T73" s="59">
        <v>1</v>
      </c>
      <c r="U73" s="59">
        <v>79</v>
      </c>
      <c r="V73" s="59">
        <v>2</v>
      </c>
      <c r="W73" s="59">
        <v>5</v>
      </c>
      <c r="X73" s="65">
        <v>2</v>
      </c>
      <c r="Y73" s="65">
        <v>10</v>
      </c>
      <c r="Z73" s="65">
        <v>12</v>
      </c>
      <c r="AA73" s="65">
        <v>171</v>
      </c>
      <c r="AB73" s="65">
        <v>190</v>
      </c>
      <c r="AC73" s="65">
        <v>4</v>
      </c>
      <c r="AD73" s="21"/>
    </row>
    <row r="74" spans="1:30" ht="16.5" customHeight="1">
      <c r="A74" s="38">
        <v>66</v>
      </c>
      <c r="B74" s="60" t="s">
        <v>170</v>
      </c>
      <c r="C74" s="65"/>
      <c r="D74" s="65">
        <v>53</v>
      </c>
      <c r="E74" s="65">
        <v>455</v>
      </c>
      <c r="F74" s="65">
        <v>525</v>
      </c>
      <c r="G74" s="65"/>
      <c r="H74" s="65">
        <v>449</v>
      </c>
      <c r="I74" s="65">
        <v>414</v>
      </c>
      <c r="J74" s="65">
        <v>161</v>
      </c>
      <c r="K74" s="65">
        <v>235</v>
      </c>
      <c r="L74" s="65">
        <v>17</v>
      </c>
      <c r="M74" s="65">
        <v>5</v>
      </c>
      <c r="N74" s="65">
        <v>11</v>
      </c>
      <c r="O74" s="65">
        <v>2</v>
      </c>
      <c r="P74" s="65"/>
      <c r="Q74" s="65"/>
      <c r="R74" s="65">
        <v>426</v>
      </c>
      <c r="S74" s="65"/>
      <c r="T74" s="65">
        <v>1</v>
      </c>
      <c r="U74" s="65">
        <v>13</v>
      </c>
      <c r="V74" s="65"/>
      <c r="W74" s="65"/>
      <c r="X74" s="65">
        <v>18</v>
      </c>
      <c r="Y74" s="65">
        <v>5</v>
      </c>
      <c r="Z74" s="65">
        <v>2</v>
      </c>
      <c r="AA74" s="65">
        <v>59</v>
      </c>
      <c r="AB74" s="65">
        <v>60</v>
      </c>
      <c r="AC74" s="65"/>
      <c r="AD74" s="21"/>
    </row>
    <row r="75" spans="1:50" ht="21" customHeight="1">
      <c r="A75" s="38">
        <v>67</v>
      </c>
      <c r="B75" s="60" t="s">
        <v>171</v>
      </c>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21"/>
      <c r="AE75" s="67"/>
      <c r="AF75" s="67"/>
      <c r="AG75" s="67"/>
      <c r="AH75" s="67"/>
      <c r="AI75" s="67"/>
      <c r="AJ75" s="67"/>
      <c r="AK75" s="67"/>
      <c r="AL75" s="67"/>
      <c r="AM75" s="67"/>
      <c r="AN75" s="67"/>
      <c r="AO75" s="67"/>
      <c r="AP75" s="67"/>
      <c r="AQ75" s="67"/>
      <c r="AR75" s="67"/>
      <c r="AS75" s="67"/>
      <c r="AT75" s="67"/>
      <c r="AU75" s="67"/>
      <c r="AV75" s="67"/>
      <c r="AW75" s="67"/>
      <c r="AX75" s="67"/>
    </row>
    <row r="76" spans="1:50" ht="16.5" customHeight="1">
      <c r="A76" s="38">
        <v>68</v>
      </c>
      <c r="B76" s="60" t="s">
        <v>172</v>
      </c>
      <c r="C76" s="65"/>
      <c r="D76" s="65">
        <v>4</v>
      </c>
      <c r="E76" s="65">
        <v>1</v>
      </c>
      <c r="F76" s="65">
        <v>14</v>
      </c>
      <c r="G76" s="65">
        <v>14</v>
      </c>
      <c r="H76" s="65">
        <v>3</v>
      </c>
      <c r="I76" s="65">
        <v>2</v>
      </c>
      <c r="J76" s="65"/>
      <c r="K76" s="65"/>
      <c r="L76" s="65"/>
      <c r="M76" s="65"/>
      <c r="N76" s="65"/>
      <c r="O76" s="65">
        <v>1</v>
      </c>
      <c r="P76" s="65"/>
      <c r="Q76" s="65"/>
      <c r="R76" s="65">
        <v>6</v>
      </c>
      <c r="S76" s="65">
        <v>3</v>
      </c>
      <c r="T76" s="65"/>
      <c r="U76" s="65"/>
      <c r="V76" s="65"/>
      <c r="W76" s="65"/>
      <c r="X76" s="65"/>
      <c r="Y76" s="65"/>
      <c r="Z76" s="65">
        <v>1</v>
      </c>
      <c r="AA76" s="65">
        <v>2</v>
      </c>
      <c r="AB76" s="65">
        <v>7</v>
      </c>
      <c r="AC76" s="65">
        <v>7</v>
      </c>
      <c r="AD76" s="21"/>
      <c r="AE76" s="67"/>
      <c r="AF76" s="67"/>
      <c r="AG76" s="67"/>
      <c r="AH76" s="67"/>
      <c r="AI76" s="67"/>
      <c r="AJ76" s="67"/>
      <c r="AK76" s="67"/>
      <c r="AL76" s="67"/>
      <c r="AM76" s="67"/>
      <c r="AN76" s="67"/>
      <c r="AO76" s="67"/>
      <c r="AP76" s="67"/>
      <c r="AQ76" s="67"/>
      <c r="AR76" s="67"/>
      <c r="AS76" s="67"/>
      <c r="AT76" s="67"/>
      <c r="AU76" s="67"/>
      <c r="AV76" s="67"/>
      <c r="AW76" s="67"/>
      <c r="AX76" s="67"/>
    </row>
    <row r="77" spans="1:50" ht="16.5" customHeight="1">
      <c r="A77" s="38">
        <v>69</v>
      </c>
      <c r="B77" s="60" t="s">
        <v>173</v>
      </c>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21"/>
      <c r="AE77" s="67"/>
      <c r="AF77" s="67"/>
      <c r="AG77" s="67"/>
      <c r="AH77" s="67"/>
      <c r="AI77" s="67"/>
      <c r="AJ77" s="67"/>
      <c r="AK77" s="67"/>
      <c r="AL77" s="67"/>
      <c r="AM77" s="67"/>
      <c r="AN77" s="67"/>
      <c r="AO77" s="67"/>
      <c r="AP77" s="67"/>
      <c r="AQ77" s="67"/>
      <c r="AR77" s="67"/>
      <c r="AS77" s="67"/>
      <c r="AT77" s="67"/>
      <c r="AU77" s="67"/>
      <c r="AV77" s="67"/>
      <c r="AW77" s="67"/>
      <c r="AX77" s="67"/>
    </row>
    <row r="78" spans="1:50" ht="12.75" customHeight="1">
      <c r="A78" s="68"/>
      <c r="B78" s="3"/>
      <c r="C78" s="69"/>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67"/>
      <c r="AE78" s="67"/>
      <c r="AF78" s="67"/>
      <c r="AG78" s="67"/>
      <c r="AH78" s="67"/>
      <c r="AI78" s="67"/>
      <c r="AJ78" s="67"/>
      <c r="AK78" s="67"/>
      <c r="AL78" s="67"/>
      <c r="AM78" s="67"/>
      <c r="AN78" s="67"/>
      <c r="AO78" s="67"/>
      <c r="AP78" s="67"/>
      <c r="AQ78" s="67"/>
      <c r="AR78" s="67"/>
      <c r="AS78" s="67"/>
      <c r="AT78" s="67"/>
      <c r="AU78" s="67"/>
      <c r="AV78" s="67"/>
      <c r="AW78" s="67"/>
      <c r="AX78" s="67"/>
    </row>
  </sheetData>
  <sheetProtection selectLockedCells="1" selectUnlockedCells="1"/>
  <mergeCells count="40">
    <mergeCell ref="I5:I6"/>
    <mergeCell ref="J5:K5"/>
    <mergeCell ref="R4:R6"/>
    <mergeCell ref="S4:S6"/>
    <mergeCell ref="AB4:AB6"/>
    <mergeCell ref="AC4:AC6"/>
    <mergeCell ref="AG3:AG6"/>
    <mergeCell ref="F4:F6"/>
    <mergeCell ref="G4:G6"/>
    <mergeCell ref="I4:K4"/>
    <mergeCell ref="L4:L6"/>
    <mergeCell ref="M4:M6"/>
    <mergeCell ref="N4:N6"/>
    <mergeCell ref="O4:O6"/>
    <mergeCell ref="P4:P6"/>
    <mergeCell ref="Q4:Q6"/>
    <mergeCell ref="Z3:Z6"/>
    <mergeCell ref="AD3:AD6"/>
    <mergeCell ref="AE3:AE6"/>
    <mergeCell ref="AF3:AF6"/>
    <mergeCell ref="AA2:AA6"/>
    <mergeCell ref="AB2:AC3"/>
    <mergeCell ref="H3:H6"/>
    <mergeCell ref="I3:Q3"/>
    <mergeCell ref="R3:S3"/>
    <mergeCell ref="T3:T6"/>
    <mergeCell ref="U3:U6"/>
    <mergeCell ref="V3:V6"/>
    <mergeCell ref="W3:W6"/>
    <mergeCell ref="X3:X6"/>
    <mergeCell ref="A1:W1"/>
    <mergeCell ref="A2:A6"/>
    <mergeCell ref="B2:B6"/>
    <mergeCell ref="C2:C6"/>
    <mergeCell ref="D2:D6"/>
    <mergeCell ref="E2:E6"/>
    <mergeCell ref="F2:G3"/>
    <mergeCell ref="H2:Q2"/>
    <mergeCell ref="R2:Z2"/>
    <mergeCell ref="Y3:Y6"/>
  </mergeCells>
  <printOptions/>
  <pageMargins left="0.39375" right="0.39375" top="0.5902777777777778" bottom="0.5902777777777778" header="0.39375" footer="0.39375"/>
  <pageSetup firstPageNumber="1" useFirstPageNumber="1" horizontalDpi="300" verticalDpi="300" orientation="landscape" pageOrder="overThenDown" paperSize="9" scale="92"/>
  <headerFooter alignWithMargins="0">
    <oddHeader>&amp;RПродовження розділу 2</oddHeader>
    <oddFooter>&amp;LCF37EB57&amp;CФорма № Зведений- 1-1, Підрозділ: ТУ ДСА в Вiнницькій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0" t="s">
        <v>174</v>
      </c>
      <c r="B1" s="150"/>
      <c r="C1" s="150"/>
      <c r="D1" s="71"/>
    </row>
    <row r="2" spans="1:5" ht="29.25" customHeight="1">
      <c r="A2" s="72" t="s">
        <v>56</v>
      </c>
      <c r="B2" s="139" t="s">
        <v>36</v>
      </c>
      <c r="C2" s="139"/>
      <c r="D2" s="35" t="s">
        <v>175</v>
      </c>
      <c r="E2" s="21"/>
    </row>
    <row r="3" spans="1:5" ht="20.25" customHeight="1">
      <c r="A3" s="73">
        <v>1</v>
      </c>
      <c r="B3" s="151" t="s">
        <v>176</v>
      </c>
      <c r="C3" s="151"/>
      <c r="D3" s="34">
        <v>768</v>
      </c>
      <c r="E3" s="21"/>
    </row>
    <row r="4" spans="1:5" ht="20.25" customHeight="1">
      <c r="A4" s="73">
        <v>2</v>
      </c>
      <c r="B4" s="152" t="s">
        <v>177</v>
      </c>
      <c r="C4" s="75" t="s">
        <v>178</v>
      </c>
      <c r="D4" s="34">
        <v>399</v>
      </c>
      <c r="E4" s="21"/>
    </row>
    <row r="5" spans="1:5" ht="20.25" customHeight="1">
      <c r="A5" s="73">
        <v>3</v>
      </c>
      <c r="B5" s="152"/>
      <c r="C5" s="75" t="s">
        <v>70</v>
      </c>
      <c r="D5" s="34">
        <v>17</v>
      </c>
      <c r="E5" s="21"/>
    </row>
    <row r="6" spans="1:5" ht="20.25" customHeight="1">
      <c r="A6" s="73">
        <v>4</v>
      </c>
      <c r="B6" s="152"/>
      <c r="C6" s="75" t="s">
        <v>179</v>
      </c>
      <c r="D6" s="34">
        <v>285</v>
      </c>
      <c r="E6" s="21"/>
    </row>
    <row r="7" spans="1:5" ht="20.25" customHeight="1">
      <c r="A7" s="73">
        <v>5</v>
      </c>
      <c r="B7" s="152"/>
      <c r="C7" s="75" t="s">
        <v>71</v>
      </c>
      <c r="D7" s="34">
        <v>45</v>
      </c>
      <c r="E7" s="21"/>
    </row>
    <row r="8" spans="1:5" ht="19.5" customHeight="1">
      <c r="A8" s="73">
        <v>6</v>
      </c>
      <c r="B8" s="152"/>
      <c r="C8" s="75" t="s">
        <v>72</v>
      </c>
      <c r="D8" s="34">
        <v>22</v>
      </c>
      <c r="E8" s="21"/>
    </row>
    <row r="9" spans="1:11" ht="17.25" customHeight="1">
      <c r="A9" s="73">
        <v>7</v>
      </c>
      <c r="B9" s="153" t="s">
        <v>180</v>
      </c>
      <c r="C9" s="153"/>
      <c r="D9" s="34">
        <v>64</v>
      </c>
      <c r="E9" s="21"/>
      <c r="H9" s="76"/>
      <c r="I9" s="76"/>
      <c r="J9" s="76"/>
      <c r="K9" s="77"/>
    </row>
    <row r="10" spans="1:11" ht="18.75" customHeight="1">
      <c r="A10" s="73">
        <v>8</v>
      </c>
      <c r="B10" s="153" t="s">
        <v>181</v>
      </c>
      <c r="C10" s="153"/>
      <c r="D10" s="34">
        <v>39</v>
      </c>
      <c r="E10" s="21"/>
      <c r="H10" s="76"/>
      <c r="I10" s="76"/>
      <c r="J10" s="76"/>
      <c r="K10" s="77"/>
    </row>
    <row r="11" spans="1:11" ht="18.75" customHeight="1">
      <c r="A11" s="73">
        <v>9</v>
      </c>
      <c r="B11" s="153" t="s">
        <v>182</v>
      </c>
      <c r="C11" s="153"/>
      <c r="D11" s="34">
        <v>95</v>
      </c>
      <c r="E11" s="21"/>
      <c r="H11" s="76"/>
      <c r="I11" s="76"/>
      <c r="J11" s="76"/>
      <c r="K11" s="77"/>
    </row>
    <row r="12" spans="1:11" ht="18" customHeight="1">
      <c r="A12" s="73">
        <v>10</v>
      </c>
      <c r="B12" s="154" t="s">
        <v>183</v>
      </c>
      <c r="C12" s="154"/>
      <c r="D12" s="34">
        <v>35</v>
      </c>
      <c r="E12" s="21"/>
      <c r="H12" s="76"/>
      <c r="I12" s="76"/>
      <c r="J12" s="76"/>
      <c r="K12" s="77"/>
    </row>
    <row r="13" spans="1:11" ht="18" customHeight="1">
      <c r="A13" s="73">
        <v>11</v>
      </c>
      <c r="B13" s="153" t="s">
        <v>184</v>
      </c>
      <c r="C13" s="153"/>
      <c r="D13" s="34">
        <v>65</v>
      </c>
      <c r="E13" s="21"/>
      <c r="H13" s="76"/>
      <c r="I13" s="76"/>
      <c r="J13" s="76"/>
      <c r="K13" s="77"/>
    </row>
    <row r="14" spans="1:11" ht="16.5" customHeight="1">
      <c r="A14" s="73">
        <v>12</v>
      </c>
      <c r="B14" s="154" t="s">
        <v>185</v>
      </c>
      <c r="C14" s="154"/>
      <c r="D14" s="34">
        <v>53</v>
      </c>
      <c r="E14" s="21"/>
      <c r="H14" s="76"/>
      <c r="I14" s="76"/>
      <c r="J14" s="76"/>
      <c r="K14" s="77"/>
    </row>
    <row r="15" spans="1:11" ht="18" customHeight="1">
      <c r="A15" s="73">
        <v>13</v>
      </c>
      <c r="B15" s="153" t="s">
        <v>186</v>
      </c>
      <c r="C15" s="153"/>
      <c r="D15" s="34">
        <v>21</v>
      </c>
      <c r="E15" s="21"/>
      <c r="H15" s="76"/>
      <c r="I15" s="76"/>
      <c r="J15" s="76"/>
      <c r="K15" s="77"/>
    </row>
    <row r="16" spans="1:11" ht="18" customHeight="1">
      <c r="A16" s="73">
        <v>14</v>
      </c>
      <c r="B16" s="155" t="s">
        <v>187</v>
      </c>
      <c r="C16" s="155"/>
      <c r="D16" s="34">
        <v>10</v>
      </c>
      <c r="E16" s="21"/>
      <c r="H16" s="76"/>
      <c r="I16" s="76"/>
      <c r="J16" s="76"/>
      <c r="K16" s="77"/>
    </row>
    <row r="17" spans="1:11" ht="18" customHeight="1">
      <c r="A17" s="73">
        <v>15</v>
      </c>
      <c r="B17" s="155" t="s">
        <v>188</v>
      </c>
      <c r="C17" s="155"/>
      <c r="D17" s="34">
        <v>2</v>
      </c>
      <c r="E17" s="21"/>
      <c r="H17" s="76"/>
      <c r="I17" s="76"/>
      <c r="J17" s="76"/>
      <c r="K17" s="77"/>
    </row>
    <row r="18" spans="1:11" ht="18" customHeight="1">
      <c r="A18" s="73">
        <v>16</v>
      </c>
      <c r="B18" s="153" t="s">
        <v>189</v>
      </c>
      <c r="C18" s="153"/>
      <c r="D18" s="34">
        <v>30</v>
      </c>
      <c r="E18" s="21"/>
      <c r="H18" s="76"/>
      <c r="I18" s="76"/>
      <c r="J18" s="76"/>
      <c r="K18" s="77"/>
    </row>
    <row r="19" spans="1:11" ht="18" customHeight="1">
      <c r="A19" s="73">
        <v>17</v>
      </c>
      <c r="B19" s="153" t="s">
        <v>190</v>
      </c>
      <c r="C19" s="153"/>
      <c r="D19" s="34">
        <v>1</v>
      </c>
      <c r="E19" s="21"/>
      <c r="H19" s="76"/>
      <c r="I19" s="76"/>
      <c r="J19" s="76"/>
      <c r="K19" s="77"/>
    </row>
    <row r="20" spans="1:11" ht="18" customHeight="1">
      <c r="A20" s="73">
        <v>18</v>
      </c>
      <c r="B20" s="155" t="s">
        <v>191</v>
      </c>
      <c r="C20" s="155"/>
      <c r="D20" s="34">
        <v>24360</v>
      </c>
      <c r="E20" s="21"/>
      <c r="H20" s="76"/>
      <c r="I20" s="76"/>
      <c r="J20" s="76"/>
      <c r="K20" s="77"/>
    </row>
    <row r="21" spans="1:11" ht="18" customHeight="1">
      <c r="A21" s="73">
        <v>19</v>
      </c>
      <c r="B21" s="155" t="s">
        <v>192</v>
      </c>
      <c r="C21" s="155"/>
      <c r="D21" s="34"/>
      <c r="E21" s="21"/>
      <c r="H21" s="76"/>
      <c r="I21" s="76"/>
      <c r="J21" s="76"/>
      <c r="K21" s="77"/>
    </row>
    <row r="22" spans="1:11" ht="18" customHeight="1">
      <c r="A22" s="73">
        <v>20</v>
      </c>
      <c r="B22" s="153" t="s">
        <v>193</v>
      </c>
      <c r="C22" s="153"/>
      <c r="D22" s="34">
        <v>8</v>
      </c>
      <c r="E22" s="21"/>
      <c r="H22" s="76"/>
      <c r="I22" s="76"/>
      <c r="J22" s="76"/>
      <c r="K22" s="77"/>
    </row>
    <row r="23" spans="1:11" ht="18" customHeight="1">
      <c r="A23" s="73">
        <v>21</v>
      </c>
      <c r="B23" s="155" t="s">
        <v>194</v>
      </c>
      <c r="C23" s="155"/>
      <c r="D23" s="34">
        <v>7619</v>
      </c>
      <c r="E23" s="21"/>
      <c r="H23" s="76"/>
      <c r="I23" s="76"/>
      <c r="J23" s="76"/>
      <c r="K23" s="77"/>
    </row>
    <row r="24" spans="1:11" ht="18" customHeight="1">
      <c r="A24" s="73">
        <v>22</v>
      </c>
      <c r="B24" s="153" t="s">
        <v>195</v>
      </c>
      <c r="C24" s="153"/>
      <c r="D24" s="34">
        <v>3</v>
      </c>
      <c r="E24" s="21"/>
      <c r="H24" s="76"/>
      <c r="I24" s="76"/>
      <c r="J24" s="76"/>
      <c r="K24" s="77"/>
    </row>
    <row r="25" spans="1:11" ht="23.25" customHeight="1">
      <c r="A25" s="73">
        <v>23</v>
      </c>
      <c r="B25" s="153" t="s">
        <v>196</v>
      </c>
      <c r="C25" s="153"/>
      <c r="D25" s="34">
        <v>2437</v>
      </c>
      <c r="E25" s="21"/>
      <c r="H25" s="78"/>
      <c r="I25" s="78"/>
      <c r="J25" s="78"/>
      <c r="K25" s="77"/>
    </row>
    <row r="26" spans="1:11" ht="27" customHeight="1">
      <c r="A26" s="73">
        <v>24</v>
      </c>
      <c r="B26" s="153" t="s">
        <v>197</v>
      </c>
      <c r="C26" s="153"/>
      <c r="D26" s="34">
        <v>17</v>
      </c>
      <c r="E26" s="21"/>
      <c r="H26" s="78"/>
      <c r="I26" s="78"/>
      <c r="J26" s="78"/>
      <c r="K26" s="77"/>
    </row>
    <row r="27" spans="1:11" ht="18" customHeight="1">
      <c r="A27" s="73">
        <v>25</v>
      </c>
      <c r="B27" s="153" t="s">
        <v>198</v>
      </c>
      <c r="C27" s="153"/>
      <c r="D27" s="34">
        <v>541934</v>
      </c>
      <c r="E27" s="21"/>
      <c r="H27" s="78"/>
      <c r="I27" s="78"/>
      <c r="J27" s="78"/>
      <c r="K27" s="77"/>
    </row>
    <row r="28" spans="1:11" ht="14.25" customHeight="1">
      <c r="A28" s="73">
        <v>26</v>
      </c>
      <c r="B28" s="155" t="s">
        <v>199</v>
      </c>
      <c r="C28" s="155"/>
      <c r="D28" s="34">
        <v>53001</v>
      </c>
      <c r="E28" s="21"/>
      <c r="H28" s="78"/>
      <c r="I28" s="78"/>
      <c r="J28" s="78"/>
      <c r="K28" s="77"/>
    </row>
    <row r="29" spans="1:11" ht="16.5" customHeight="1">
      <c r="A29" s="73">
        <v>27</v>
      </c>
      <c r="B29" s="153" t="s">
        <v>200</v>
      </c>
      <c r="C29" s="153"/>
      <c r="D29" s="34"/>
      <c r="E29" s="21"/>
      <c r="H29" s="77"/>
      <c r="I29" s="77"/>
      <c r="J29" s="77"/>
      <c r="K29" s="77"/>
    </row>
    <row r="30" spans="1:5" ht="16.5" customHeight="1">
      <c r="A30" s="73">
        <v>28</v>
      </c>
      <c r="B30" s="155" t="s">
        <v>201</v>
      </c>
      <c r="C30" s="155"/>
      <c r="D30" s="34"/>
      <c r="E30" s="21"/>
    </row>
    <row r="31" spans="1:9" ht="16.5" customHeight="1">
      <c r="A31" s="73">
        <v>29</v>
      </c>
      <c r="B31" s="153" t="s">
        <v>202</v>
      </c>
      <c r="C31" s="153"/>
      <c r="D31" s="34">
        <v>74</v>
      </c>
      <c r="E31" s="21"/>
      <c r="H31" s="7"/>
      <c r="I31" s="7"/>
    </row>
    <row r="32" spans="1:9" ht="16.5" customHeight="1">
      <c r="A32" s="73">
        <v>30</v>
      </c>
      <c r="B32" s="153" t="s">
        <v>203</v>
      </c>
      <c r="C32" s="153"/>
      <c r="D32" s="34">
        <v>54</v>
      </c>
      <c r="E32" s="21"/>
      <c r="H32" s="7"/>
      <c r="I32" s="7"/>
    </row>
    <row r="33" spans="1:9" ht="16.5" customHeight="1">
      <c r="A33" s="73">
        <v>31</v>
      </c>
      <c r="B33" s="153" t="s">
        <v>204</v>
      </c>
      <c r="C33" s="153"/>
      <c r="D33" s="34">
        <v>314</v>
      </c>
      <c r="E33" s="21"/>
      <c r="H33" s="7"/>
      <c r="I33" s="7"/>
    </row>
    <row r="34" spans="1:9" ht="16.5" customHeight="1">
      <c r="A34" s="73">
        <v>32</v>
      </c>
      <c r="B34" s="153" t="s">
        <v>205</v>
      </c>
      <c r="C34" s="153"/>
      <c r="D34" s="34">
        <v>1</v>
      </c>
      <c r="E34" s="21"/>
      <c r="H34" s="7"/>
      <c r="I34" s="7"/>
    </row>
    <row r="35" spans="1:5" ht="15">
      <c r="A35" s="31"/>
      <c r="B35" s="31"/>
      <c r="C35" s="31"/>
      <c r="D35" s="79"/>
      <c r="E35" s="7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electLockedCells="1" selectUnlockedCells="1"/>
  <mergeCells count="30">
    <mergeCell ref="B33:C33"/>
    <mergeCell ref="B34:C34"/>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B13:C13"/>
    <mergeCell ref="B14:C14"/>
    <mergeCell ref="B15:C15"/>
    <mergeCell ref="B16:C16"/>
    <mergeCell ref="B9:C9"/>
    <mergeCell ref="B10:C10"/>
    <mergeCell ref="B11:C11"/>
    <mergeCell ref="B12:C12"/>
    <mergeCell ref="A1:C1"/>
    <mergeCell ref="B2:C2"/>
    <mergeCell ref="B3:C3"/>
    <mergeCell ref="B4:B8"/>
  </mergeCells>
  <printOptions/>
  <pageMargins left="0.39375" right="0.39375" top="0.5902777777777778" bottom="0.5902777777777778" header="0.5118055555555555" footer="0.39375"/>
  <pageSetup horizontalDpi="300" verticalDpi="300" orientation="portrait" paperSize="9" scale="80"/>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50" t="s">
        <v>206</v>
      </c>
      <c r="B1" s="150"/>
      <c r="C1" s="150"/>
      <c r="D1" s="150"/>
      <c r="E1" s="150"/>
      <c r="F1" s="150"/>
      <c r="G1" s="150"/>
      <c r="H1" s="150"/>
      <c r="I1" s="150"/>
      <c r="J1" s="150"/>
      <c r="K1" s="150"/>
      <c r="L1" s="150"/>
      <c r="M1" s="150"/>
      <c r="N1" s="150"/>
      <c r="O1" s="150"/>
      <c r="P1" s="150"/>
      <c r="Q1" s="150"/>
      <c r="R1" s="150"/>
      <c r="S1" s="80"/>
      <c r="T1" s="80"/>
    </row>
    <row r="2" spans="1:20" ht="24" customHeight="1">
      <c r="A2" s="156" t="s">
        <v>207</v>
      </c>
      <c r="B2" s="143" t="s">
        <v>208</v>
      </c>
      <c r="C2" s="144" t="s">
        <v>209</v>
      </c>
      <c r="D2" s="143" t="s">
        <v>210</v>
      </c>
      <c r="E2" s="143" t="s">
        <v>211</v>
      </c>
      <c r="F2" s="143" t="s">
        <v>212</v>
      </c>
      <c r="G2" s="143" t="s">
        <v>213</v>
      </c>
      <c r="H2" s="143" t="s">
        <v>214</v>
      </c>
      <c r="I2" s="143" t="s">
        <v>215</v>
      </c>
      <c r="J2" s="143" t="s">
        <v>216</v>
      </c>
      <c r="K2" s="143" t="s">
        <v>217</v>
      </c>
      <c r="L2" s="143" t="s">
        <v>218</v>
      </c>
      <c r="M2" s="143" t="s">
        <v>219</v>
      </c>
      <c r="N2" s="143" t="s">
        <v>220</v>
      </c>
      <c r="O2" s="143" t="s">
        <v>221</v>
      </c>
      <c r="P2" s="143" t="s">
        <v>222</v>
      </c>
      <c r="Q2" s="143"/>
      <c r="R2" s="143"/>
      <c r="S2" s="81"/>
      <c r="T2" s="82"/>
    </row>
    <row r="3" spans="1:20" ht="25.5" customHeight="1">
      <c r="A3" s="156"/>
      <c r="B3" s="143"/>
      <c r="C3" s="144"/>
      <c r="D3" s="143"/>
      <c r="E3" s="143"/>
      <c r="F3" s="143"/>
      <c r="G3" s="143"/>
      <c r="H3" s="143"/>
      <c r="I3" s="143"/>
      <c r="J3" s="143"/>
      <c r="K3" s="143"/>
      <c r="L3" s="143"/>
      <c r="M3" s="143"/>
      <c r="N3" s="143"/>
      <c r="O3" s="143"/>
      <c r="P3" s="143" t="s">
        <v>73</v>
      </c>
      <c r="Q3" s="143" t="s">
        <v>177</v>
      </c>
      <c r="R3" s="143"/>
      <c r="S3" s="81"/>
      <c r="T3" s="82"/>
    </row>
    <row r="4" spans="1:20" ht="90" customHeight="1">
      <c r="A4" s="156"/>
      <c r="B4" s="143"/>
      <c r="C4" s="144"/>
      <c r="D4" s="143"/>
      <c r="E4" s="143"/>
      <c r="F4" s="143"/>
      <c r="G4" s="143"/>
      <c r="H4" s="143"/>
      <c r="I4" s="143"/>
      <c r="J4" s="143"/>
      <c r="K4" s="143"/>
      <c r="L4" s="143"/>
      <c r="M4" s="143"/>
      <c r="N4" s="143"/>
      <c r="O4" s="143"/>
      <c r="P4" s="143"/>
      <c r="Q4" s="49" t="s">
        <v>223</v>
      </c>
      <c r="R4" s="49" t="s">
        <v>224</v>
      </c>
      <c r="S4" s="81"/>
      <c r="T4" s="82"/>
    </row>
    <row r="5" spans="1:20" ht="12.75">
      <c r="A5" s="65" t="s">
        <v>44</v>
      </c>
      <c r="B5" s="65">
        <v>1</v>
      </c>
      <c r="C5" s="65">
        <v>2</v>
      </c>
      <c r="D5" s="65">
        <v>3</v>
      </c>
      <c r="E5" s="65">
        <v>4</v>
      </c>
      <c r="F5" s="65">
        <v>5</v>
      </c>
      <c r="G5" s="65">
        <v>6</v>
      </c>
      <c r="H5" s="65">
        <v>7</v>
      </c>
      <c r="I5" s="65">
        <v>8</v>
      </c>
      <c r="J5" s="65">
        <v>9</v>
      </c>
      <c r="K5" s="65">
        <v>10</v>
      </c>
      <c r="L5" s="65">
        <v>11</v>
      </c>
      <c r="M5" s="65">
        <v>12</v>
      </c>
      <c r="N5" s="65">
        <v>13</v>
      </c>
      <c r="O5" s="65">
        <v>14</v>
      </c>
      <c r="P5" s="65">
        <v>15</v>
      </c>
      <c r="Q5" s="65">
        <v>16</v>
      </c>
      <c r="R5" s="65">
        <v>17</v>
      </c>
      <c r="S5" s="83"/>
      <c r="T5" s="84"/>
    </row>
    <row r="6" spans="1:20" ht="21.75" customHeight="1">
      <c r="A6" s="61" t="s">
        <v>225</v>
      </c>
      <c r="B6" s="85">
        <v>388</v>
      </c>
      <c r="C6" s="85">
        <v>647470</v>
      </c>
      <c r="D6" s="85"/>
      <c r="E6" s="85">
        <v>1</v>
      </c>
      <c r="F6" s="85">
        <v>231</v>
      </c>
      <c r="G6" s="85">
        <v>8</v>
      </c>
      <c r="H6" s="85">
        <v>2</v>
      </c>
      <c r="I6" s="85"/>
      <c r="J6" s="85">
        <v>77</v>
      </c>
      <c r="K6" s="85">
        <v>22</v>
      </c>
      <c r="L6" s="85"/>
      <c r="M6" s="85">
        <v>401</v>
      </c>
      <c r="N6" s="85"/>
      <c r="O6" s="85"/>
      <c r="P6" s="85">
        <v>866</v>
      </c>
      <c r="Q6" s="85">
        <v>734</v>
      </c>
      <c r="R6" s="85">
        <v>123</v>
      </c>
      <c r="S6" s="86"/>
      <c r="T6" s="80"/>
    </row>
    <row r="7" spans="1:20" ht="20.25" customHeight="1">
      <c r="A7" s="61" t="s">
        <v>226</v>
      </c>
      <c r="B7" s="85">
        <v>2</v>
      </c>
      <c r="C7" s="85">
        <v>5950</v>
      </c>
      <c r="D7" s="85">
        <v>3</v>
      </c>
      <c r="E7" s="85">
        <v>65</v>
      </c>
      <c r="F7" s="85"/>
      <c r="G7" s="85"/>
      <c r="H7" s="85"/>
      <c r="I7" s="85">
        <v>55</v>
      </c>
      <c r="J7" s="85"/>
      <c r="K7" s="85"/>
      <c r="L7" s="85"/>
      <c r="M7" s="85"/>
      <c r="N7" s="85"/>
      <c r="O7" s="85"/>
      <c r="P7" s="85"/>
      <c r="Q7" s="85"/>
      <c r="R7" s="85"/>
      <c r="S7" s="86"/>
      <c r="T7" s="80"/>
    </row>
    <row r="8" spans="1:18" ht="12.75">
      <c r="A8" s="3"/>
      <c r="B8" s="3"/>
      <c r="C8" s="3"/>
      <c r="D8" s="3"/>
      <c r="E8" s="3"/>
      <c r="F8" s="3"/>
      <c r="G8" s="3"/>
      <c r="H8" s="3"/>
      <c r="I8" s="3"/>
      <c r="J8" s="3"/>
      <c r="K8" s="3"/>
      <c r="L8" s="3"/>
      <c r="M8" s="3"/>
      <c r="N8" s="3"/>
      <c r="O8" s="3"/>
      <c r="P8" s="3"/>
      <c r="Q8" s="3"/>
      <c r="R8" s="3"/>
    </row>
  </sheetData>
  <sheetProtection selectLockedCells="1" selectUnlockedCells="1"/>
  <mergeCells count="19">
    <mergeCell ref="N2:N4"/>
    <mergeCell ref="O2:O4"/>
    <mergeCell ref="P2:R2"/>
    <mergeCell ref="P3:P4"/>
    <mergeCell ref="Q3:R3"/>
    <mergeCell ref="J2:J4"/>
    <mergeCell ref="K2:K4"/>
    <mergeCell ref="L2:L4"/>
    <mergeCell ref="M2:M4"/>
    <mergeCell ref="A1:R1"/>
    <mergeCell ref="A2:A4"/>
    <mergeCell ref="B2:B4"/>
    <mergeCell ref="C2:C4"/>
    <mergeCell ref="D2:D4"/>
    <mergeCell ref="E2:E4"/>
    <mergeCell ref="F2:F4"/>
    <mergeCell ref="G2:G4"/>
    <mergeCell ref="H2:H4"/>
    <mergeCell ref="I2:I4"/>
  </mergeCells>
  <printOptions/>
  <pageMargins left="0.7479166666666667" right="0.7479166666666667" top="0.8270833333333333" bottom="0.9840277777777777" header="0.5118055555555555" footer="0.5118055555555555"/>
  <pageSetup horizontalDpi="300" verticalDpi="300" orientation="landscape" paperSize="9" scale="81"/>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57" t="s">
        <v>227</v>
      </c>
      <c r="B2" s="157"/>
      <c r="C2" s="157"/>
      <c r="D2" s="157"/>
      <c r="E2" s="157"/>
      <c r="F2" s="157"/>
      <c r="G2" s="157"/>
      <c r="H2" s="157"/>
      <c r="I2" s="157"/>
      <c r="J2" s="157"/>
      <c r="K2" s="157"/>
      <c r="L2" s="157"/>
      <c r="M2" s="157"/>
      <c r="N2" s="157"/>
      <c r="O2" s="157"/>
      <c r="P2" s="157"/>
    </row>
    <row r="3" spans="1:16" ht="12.75">
      <c r="A3" s="47"/>
      <c r="B3" s="47"/>
      <c r="C3" s="47"/>
      <c r="D3" s="47"/>
      <c r="E3" s="47"/>
      <c r="F3" s="47"/>
      <c r="G3" s="47"/>
      <c r="H3" s="47"/>
      <c r="I3" s="47"/>
      <c r="J3" s="47"/>
      <c r="K3" s="47"/>
      <c r="L3" s="47"/>
      <c r="M3" s="47"/>
      <c r="N3" s="47"/>
      <c r="O3" s="47"/>
      <c r="P3" s="47"/>
    </row>
    <row r="4" spans="1:17" ht="52.5" customHeight="1">
      <c r="A4" s="139" t="s">
        <v>56</v>
      </c>
      <c r="B4" s="139" t="s">
        <v>228</v>
      </c>
      <c r="C4" s="139"/>
      <c r="D4" s="139"/>
      <c r="E4" s="139" t="s">
        <v>229</v>
      </c>
      <c r="F4" s="139"/>
      <c r="G4" s="158" t="s">
        <v>230</v>
      </c>
      <c r="H4" s="158"/>
      <c r="I4" s="158" t="s">
        <v>231</v>
      </c>
      <c r="J4" s="158"/>
      <c r="K4" s="158" t="s">
        <v>232</v>
      </c>
      <c r="L4" s="158"/>
      <c r="M4" s="158"/>
      <c r="N4" s="158" t="s">
        <v>233</v>
      </c>
      <c r="O4" s="158" t="s">
        <v>234</v>
      </c>
      <c r="P4" s="158"/>
      <c r="Q4" s="21"/>
    </row>
    <row r="5" spans="1:17" ht="37.5" customHeight="1">
      <c r="A5" s="139"/>
      <c r="B5" s="139"/>
      <c r="C5" s="139"/>
      <c r="D5" s="139"/>
      <c r="E5" s="139"/>
      <c r="F5" s="139"/>
      <c r="G5" s="34" t="s">
        <v>235</v>
      </c>
      <c r="H5" s="34" t="s">
        <v>236</v>
      </c>
      <c r="I5" s="34" t="s">
        <v>237</v>
      </c>
      <c r="J5" s="34" t="s">
        <v>238</v>
      </c>
      <c r="K5" s="37" t="s">
        <v>239</v>
      </c>
      <c r="L5" s="34" t="s">
        <v>240</v>
      </c>
      <c r="M5" s="34" t="s">
        <v>241</v>
      </c>
      <c r="N5" s="158"/>
      <c r="O5" s="34" t="s">
        <v>42</v>
      </c>
      <c r="P5" s="34" t="s">
        <v>242</v>
      </c>
      <c r="Q5" s="21"/>
    </row>
    <row r="6" spans="1:17" ht="12.75" customHeight="1">
      <c r="A6" s="56" t="s">
        <v>243</v>
      </c>
      <c r="B6" s="144" t="s">
        <v>45</v>
      </c>
      <c r="C6" s="144"/>
      <c r="D6" s="144"/>
      <c r="E6" s="159" t="s">
        <v>81</v>
      </c>
      <c r="F6" s="159"/>
      <c r="G6" s="88">
        <v>1</v>
      </c>
      <c r="H6" s="88">
        <v>2</v>
      </c>
      <c r="I6" s="88">
        <v>3</v>
      </c>
      <c r="J6" s="88">
        <v>4</v>
      </c>
      <c r="K6" s="88">
        <v>5</v>
      </c>
      <c r="L6" s="88">
        <v>6</v>
      </c>
      <c r="M6" s="88">
        <v>7</v>
      </c>
      <c r="N6" s="88">
        <v>8</v>
      </c>
      <c r="O6" s="89">
        <v>9</v>
      </c>
      <c r="P6" s="89">
        <v>10</v>
      </c>
      <c r="Q6" s="21"/>
    </row>
    <row r="7" spans="1:17" ht="39.75" customHeight="1">
      <c r="A7" s="34">
        <v>1</v>
      </c>
      <c r="B7" s="160" t="s">
        <v>244</v>
      </c>
      <c r="C7" s="160"/>
      <c r="D7" s="160"/>
      <c r="E7" s="138" t="s">
        <v>245</v>
      </c>
      <c r="F7" s="138"/>
      <c r="G7" s="85">
        <v>197</v>
      </c>
      <c r="H7" s="91">
        <v>128</v>
      </c>
      <c r="I7" s="91">
        <v>17</v>
      </c>
      <c r="J7" s="91">
        <v>308</v>
      </c>
      <c r="K7" s="91">
        <v>34</v>
      </c>
      <c r="L7" s="91">
        <v>269</v>
      </c>
      <c r="M7" s="91">
        <v>22</v>
      </c>
      <c r="N7" s="91"/>
      <c r="O7" s="91">
        <v>361025</v>
      </c>
      <c r="P7" s="91">
        <v>361025</v>
      </c>
      <c r="Q7" s="21"/>
    </row>
    <row r="8" spans="1:17" ht="12.75" customHeight="1">
      <c r="A8" s="34">
        <v>2</v>
      </c>
      <c r="B8" s="161" t="s">
        <v>86</v>
      </c>
      <c r="C8" s="161"/>
      <c r="D8" s="161"/>
      <c r="E8" s="138">
        <v>115</v>
      </c>
      <c r="F8" s="138"/>
      <c r="G8" s="91">
        <v>18</v>
      </c>
      <c r="H8" s="91">
        <v>12</v>
      </c>
      <c r="I8" s="91"/>
      <c r="J8" s="91">
        <v>30</v>
      </c>
      <c r="K8" s="91">
        <v>23</v>
      </c>
      <c r="L8" s="91"/>
      <c r="M8" s="91">
        <v>7</v>
      </c>
      <c r="N8" s="91"/>
      <c r="O8" s="91">
        <v>104346</v>
      </c>
      <c r="P8" s="91">
        <v>104346</v>
      </c>
      <c r="Q8" s="21"/>
    </row>
    <row r="9" spans="1:17" ht="12.75" customHeight="1">
      <c r="A9" s="34">
        <v>3</v>
      </c>
      <c r="B9" s="161" t="s">
        <v>89</v>
      </c>
      <c r="C9" s="161"/>
      <c r="D9" s="161"/>
      <c r="E9" s="138">
        <v>127</v>
      </c>
      <c r="F9" s="138"/>
      <c r="G9" s="91"/>
      <c r="H9" s="91"/>
      <c r="I9" s="91"/>
      <c r="J9" s="91"/>
      <c r="K9" s="91"/>
      <c r="L9" s="91"/>
      <c r="M9" s="91"/>
      <c r="N9" s="91"/>
      <c r="O9" s="91"/>
      <c r="P9" s="91"/>
      <c r="Q9" s="21"/>
    </row>
    <row r="10" spans="1:17" ht="25.5" customHeight="1">
      <c r="A10" s="34">
        <v>4</v>
      </c>
      <c r="B10" s="161" t="s">
        <v>92</v>
      </c>
      <c r="C10" s="161"/>
      <c r="D10" s="161"/>
      <c r="E10" s="138">
        <v>146</v>
      </c>
      <c r="F10" s="138"/>
      <c r="G10" s="91">
        <v>1</v>
      </c>
      <c r="H10" s="91"/>
      <c r="I10" s="91"/>
      <c r="J10" s="91">
        <v>1</v>
      </c>
      <c r="K10" s="91"/>
      <c r="L10" s="91">
        <v>1</v>
      </c>
      <c r="M10" s="91"/>
      <c r="N10" s="91"/>
      <c r="O10" s="91"/>
      <c r="P10" s="91"/>
      <c r="Q10" s="21"/>
    </row>
    <row r="11" spans="1:17" ht="16.5" customHeight="1">
      <c r="A11" s="34">
        <v>5</v>
      </c>
      <c r="B11" s="161" t="s">
        <v>246</v>
      </c>
      <c r="C11" s="161"/>
      <c r="D11" s="161"/>
      <c r="E11" s="138">
        <v>147</v>
      </c>
      <c r="F11" s="138"/>
      <c r="G11" s="91"/>
      <c r="H11" s="91"/>
      <c r="I11" s="91"/>
      <c r="J11" s="91"/>
      <c r="K11" s="91"/>
      <c r="L11" s="91"/>
      <c r="M11" s="91"/>
      <c r="N11" s="91"/>
      <c r="O11" s="91"/>
      <c r="P11" s="91"/>
      <c r="Q11" s="21"/>
    </row>
    <row r="12" spans="1:17" ht="27.75" customHeight="1">
      <c r="A12" s="34">
        <v>6</v>
      </c>
      <c r="B12" s="161" t="s">
        <v>93</v>
      </c>
      <c r="C12" s="161"/>
      <c r="D12" s="161"/>
      <c r="E12" s="138">
        <v>149</v>
      </c>
      <c r="F12" s="138"/>
      <c r="G12" s="91"/>
      <c r="H12" s="91">
        <v>1</v>
      </c>
      <c r="I12" s="91"/>
      <c r="J12" s="91">
        <v>1</v>
      </c>
      <c r="K12" s="91"/>
      <c r="L12" s="91"/>
      <c r="M12" s="91">
        <v>1</v>
      </c>
      <c r="N12" s="91"/>
      <c r="O12" s="91"/>
      <c r="P12" s="91"/>
      <c r="Q12" s="21"/>
    </row>
    <row r="13" spans="1:17" ht="12.75" customHeight="1">
      <c r="A13" s="34">
        <v>7</v>
      </c>
      <c r="B13" s="161" t="s">
        <v>247</v>
      </c>
      <c r="C13" s="161"/>
      <c r="D13" s="161"/>
      <c r="E13" s="138">
        <v>152</v>
      </c>
      <c r="F13" s="138"/>
      <c r="G13" s="91"/>
      <c r="H13" s="91">
        <v>1</v>
      </c>
      <c r="I13" s="91">
        <v>1</v>
      </c>
      <c r="J13" s="91"/>
      <c r="K13" s="91"/>
      <c r="L13" s="91">
        <v>1</v>
      </c>
      <c r="M13" s="91"/>
      <c r="N13" s="91"/>
      <c r="O13" s="91"/>
      <c r="P13" s="91"/>
      <c r="Q13" s="21"/>
    </row>
    <row r="14" spans="1:17" ht="18" customHeight="1">
      <c r="A14" s="34">
        <v>8</v>
      </c>
      <c r="B14" s="162" t="s">
        <v>248</v>
      </c>
      <c r="C14" s="162"/>
      <c r="D14" s="162"/>
      <c r="E14" s="163" t="s">
        <v>249</v>
      </c>
      <c r="F14" s="163"/>
      <c r="G14" s="91">
        <v>601</v>
      </c>
      <c r="H14" s="91">
        <v>412</v>
      </c>
      <c r="I14" s="91">
        <v>48</v>
      </c>
      <c r="J14" s="91">
        <v>965</v>
      </c>
      <c r="K14" s="91"/>
      <c r="L14" s="91">
        <v>17</v>
      </c>
      <c r="M14" s="91">
        <v>996</v>
      </c>
      <c r="N14" s="91">
        <v>130</v>
      </c>
      <c r="O14" s="91">
        <v>5888385</v>
      </c>
      <c r="P14" s="91">
        <v>4606896</v>
      </c>
      <c r="Q14" s="21"/>
    </row>
    <row r="15" spans="1:17" ht="24.75" customHeight="1">
      <c r="A15" s="34">
        <v>9</v>
      </c>
      <c r="B15" s="151" t="s">
        <v>250</v>
      </c>
      <c r="C15" s="151"/>
      <c r="D15" s="151"/>
      <c r="E15" s="163" t="s">
        <v>251</v>
      </c>
      <c r="F15" s="163"/>
      <c r="G15" s="91">
        <v>84</v>
      </c>
      <c r="H15" s="91">
        <v>47</v>
      </c>
      <c r="I15" s="91">
        <v>15</v>
      </c>
      <c r="J15" s="91">
        <v>116</v>
      </c>
      <c r="K15" s="91">
        <v>24</v>
      </c>
      <c r="L15" s="91">
        <v>49</v>
      </c>
      <c r="M15" s="91">
        <v>58</v>
      </c>
      <c r="N15" s="91">
        <v>1</v>
      </c>
      <c r="O15" s="91">
        <v>1501710</v>
      </c>
      <c r="P15" s="91">
        <v>1500478</v>
      </c>
      <c r="Q15" s="21"/>
    </row>
    <row r="16" spans="1:17" ht="30.75" customHeight="1">
      <c r="A16" s="34">
        <v>10</v>
      </c>
      <c r="B16" s="151" t="s">
        <v>252</v>
      </c>
      <c r="C16" s="151"/>
      <c r="D16" s="151"/>
      <c r="E16" s="163" t="s">
        <v>253</v>
      </c>
      <c r="F16" s="163"/>
      <c r="G16" s="91">
        <v>35</v>
      </c>
      <c r="H16" s="91">
        <v>10</v>
      </c>
      <c r="I16" s="91">
        <v>4</v>
      </c>
      <c r="J16" s="91">
        <v>41</v>
      </c>
      <c r="K16" s="91"/>
      <c r="L16" s="91">
        <v>27</v>
      </c>
      <c r="M16" s="91">
        <v>18</v>
      </c>
      <c r="N16" s="91">
        <v>3</v>
      </c>
      <c r="O16" s="91">
        <v>66879</v>
      </c>
      <c r="P16" s="91">
        <v>64694</v>
      </c>
      <c r="Q16" s="21"/>
    </row>
    <row r="17" spans="1:17" ht="17.25" customHeight="1">
      <c r="A17" s="34">
        <v>11</v>
      </c>
      <c r="B17" s="160" t="s">
        <v>254</v>
      </c>
      <c r="C17" s="160"/>
      <c r="D17" s="160"/>
      <c r="E17" s="164"/>
      <c r="F17" s="164"/>
      <c r="G17" s="91">
        <v>60</v>
      </c>
      <c r="H17" s="91">
        <v>47</v>
      </c>
      <c r="I17" s="91">
        <v>11</v>
      </c>
      <c r="J17" s="91">
        <v>96</v>
      </c>
      <c r="K17" s="91">
        <v>1</v>
      </c>
      <c r="L17" s="91">
        <v>2</v>
      </c>
      <c r="M17" s="91">
        <v>104</v>
      </c>
      <c r="N17" s="91">
        <v>12</v>
      </c>
      <c r="O17" s="91">
        <v>1179839</v>
      </c>
      <c r="P17" s="91">
        <v>792006</v>
      </c>
      <c r="Q17" s="21"/>
    </row>
    <row r="18" spans="1:17" ht="21" customHeight="1">
      <c r="A18" s="34">
        <v>12</v>
      </c>
      <c r="B18" s="160" t="s">
        <v>255</v>
      </c>
      <c r="C18" s="160"/>
      <c r="D18" s="160"/>
      <c r="E18" s="164"/>
      <c r="F18" s="164"/>
      <c r="G18" s="92">
        <f aca="true" t="shared" si="0" ref="G18:P18">G7+G14+G15+G16+G17</f>
        <v>977</v>
      </c>
      <c r="H18" s="92">
        <f t="shared" si="0"/>
        <v>644</v>
      </c>
      <c r="I18" s="92">
        <f t="shared" si="0"/>
        <v>95</v>
      </c>
      <c r="J18" s="92">
        <f t="shared" si="0"/>
        <v>1526</v>
      </c>
      <c r="K18" s="92">
        <f t="shared" si="0"/>
        <v>59</v>
      </c>
      <c r="L18" s="92">
        <f t="shared" si="0"/>
        <v>364</v>
      </c>
      <c r="M18" s="92">
        <f t="shared" si="0"/>
        <v>1198</v>
      </c>
      <c r="N18" s="92">
        <f t="shared" si="0"/>
        <v>146</v>
      </c>
      <c r="O18" s="92">
        <f t="shared" si="0"/>
        <v>8997838</v>
      </c>
      <c r="P18" s="92">
        <f t="shared" si="0"/>
        <v>7325099</v>
      </c>
      <c r="Q18" s="21"/>
    </row>
    <row r="19" spans="1:16" ht="12.75" customHeight="1">
      <c r="A19" s="3"/>
      <c r="B19" s="3"/>
      <c r="C19" s="3"/>
      <c r="D19" s="3"/>
      <c r="E19" s="3"/>
      <c r="F19" s="3"/>
      <c r="G19" s="3"/>
      <c r="H19" s="3"/>
      <c r="I19" s="3"/>
      <c r="J19" s="3"/>
      <c r="K19" s="3"/>
      <c r="L19" s="3"/>
      <c r="M19" s="3"/>
      <c r="N19" s="3"/>
      <c r="O19" s="3"/>
      <c r="P19" s="3"/>
    </row>
  </sheetData>
  <sheetProtection selectLockedCells="1" selectUnlockedCells="1"/>
  <mergeCells count="35">
    <mergeCell ref="B18:D18"/>
    <mergeCell ref="E18:F18"/>
    <mergeCell ref="B16:D16"/>
    <mergeCell ref="E16:F16"/>
    <mergeCell ref="B17:D17"/>
    <mergeCell ref="E17:F17"/>
    <mergeCell ref="B14:D14"/>
    <mergeCell ref="E14:F14"/>
    <mergeCell ref="B15:D15"/>
    <mergeCell ref="E15:F15"/>
    <mergeCell ref="B12:D12"/>
    <mergeCell ref="E12:F12"/>
    <mergeCell ref="B13:D13"/>
    <mergeCell ref="E13:F13"/>
    <mergeCell ref="B10:D10"/>
    <mergeCell ref="E10:F10"/>
    <mergeCell ref="B11:D11"/>
    <mergeCell ref="E11:F11"/>
    <mergeCell ref="B8:D8"/>
    <mergeCell ref="E8:F8"/>
    <mergeCell ref="B9:D9"/>
    <mergeCell ref="E9:F9"/>
    <mergeCell ref="B6:D6"/>
    <mergeCell ref="E6:F6"/>
    <mergeCell ref="B7:D7"/>
    <mergeCell ref="E7:F7"/>
    <mergeCell ref="A2:P2"/>
    <mergeCell ref="A4:A5"/>
    <mergeCell ref="B4:D5"/>
    <mergeCell ref="E4:F5"/>
    <mergeCell ref="G4:H4"/>
    <mergeCell ref="I4:J4"/>
    <mergeCell ref="K4:M4"/>
    <mergeCell ref="N4:N5"/>
    <mergeCell ref="O4:P4"/>
  </mergeCells>
  <printOptions/>
  <pageMargins left="0.7875" right="0.7875" top="0.7875" bottom="0.9840277777777777" header="0.5118055555555555" footer="0.5118055555555555"/>
  <pageSetup horizontalDpi="300" verticalDpi="300" orientation="landscape" paperSize="9" scale="83"/>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IV5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256" s="7" customFormat="1" ht="15.75">
      <c r="A1" s="150" t="s">
        <v>256</v>
      </c>
      <c r="B1" s="150"/>
      <c r="C1" s="150"/>
      <c r="D1" s="150"/>
      <c r="E1" s="150"/>
      <c r="F1" s="150"/>
      <c r="G1" s="150"/>
      <c r="H1" s="150"/>
      <c r="I1" s="150"/>
      <c r="J1" s="150"/>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1" ht="12.75" customHeight="1">
      <c r="A2" s="139" t="s">
        <v>56</v>
      </c>
      <c r="B2" s="139" t="s">
        <v>257</v>
      </c>
      <c r="C2" s="139"/>
      <c r="D2" s="139" t="s">
        <v>258</v>
      </c>
      <c r="E2" s="139" t="s">
        <v>259</v>
      </c>
      <c r="F2" s="139" t="s">
        <v>260</v>
      </c>
      <c r="G2" s="139"/>
      <c r="H2" s="139"/>
      <c r="I2" s="139"/>
      <c r="J2" s="158" t="s">
        <v>39</v>
      </c>
      <c r="K2" s="93"/>
    </row>
    <row r="3" spans="1:11" ht="12.75" customHeight="1">
      <c r="A3" s="139"/>
      <c r="B3" s="139"/>
      <c r="C3" s="139"/>
      <c r="D3" s="139"/>
      <c r="E3" s="139"/>
      <c r="F3" s="139" t="s">
        <v>73</v>
      </c>
      <c r="G3" s="139" t="s">
        <v>261</v>
      </c>
      <c r="H3" s="139"/>
      <c r="I3" s="139"/>
      <c r="J3" s="158"/>
      <c r="K3" s="93"/>
    </row>
    <row r="4" spans="1:11" ht="62.25" customHeight="1">
      <c r="A4" s="139"/>
      <c r="B4" s="139"/>
      <c r="C4" s="139"/>
      <c r="D4" s="139"/>
      <c r="E4" s="139"/>
      <c r="F4" s="139"/>
      <c r="G4" s="35" t="s">
        <v>262</v>
      </c>
      <c r="H4" s="34" t="s">
        <v>263</v>
      </c>
      <c r="I4" s="73" t="s">
        <v>264</v>
      </c>
      <c r="J4" s="158"/>
      <c r="K4" s="93"/>
    </row>
    <row r="5" spans="1:11" ht="12.75" customHeight="1">
      <c r="A5" s="56" t="s">
        <v>44</v>
      </c>
      <c r="B5" s="165" t="s">
        <v>45</v>
      </c>
      <c r="C5" s="165"/>
      <c r="D5" s="49">
        <v>1</v>
      </c>
      <c r="E5" s="49">
        <v>2</v>
      </c>
      <c r="F5" s="49">
        <v>3</v>
      </c>
      <c r="G5" s="49">
        <v>4</v>
      </c>
      <c r="H5" s="49">
        <v>5</v>
      </c>
      <c r="I5" s="49">
        <v>6</v>
      </c>
      <c r="J5" s="49">
        <v>7</v>
      </c>
      <c r="K5" s="93"/>
    </row>
    <row r="6" spans="1:11" ht="12.75" customHeight="1">
      <c r="A6" s="94">
        <v>1</v>
      </c>
      <c r="B6" s="151" t="s">
        <v>265</v>
      </c>
      <c r="C6" s="151"/>
      <c r="D6" s="35">
        <v>35</v>
      </c>
      <c r="E6" s="35">
        <v>6986</v>
      </c>
      <c r="F6" s="35">
        <v>6999</v>
      </c>
      <c r="G6" s="35">
        <v>32</v>
      </c>
      <c r="H6" s="35">
        <v>6024</v>
      </c>
      <c r="I6" s="35"/>
      <c r="J6" s="35">
        <v>22</v>
      </c>
      <c r="K6" s="93"/>
    </row>
    <row r="7" spans="1:12" ht="12.75" customHeight="1">
      <c r="A7" s="94">
        <v>2</v>
      </c>
      <c r="B7" s="139" t="s">
        <v>266</v>
      </c>
      <c r="C7" s="95" t="s">
        <v>267</v>
      </c>
      <c r="D7" s="34"/>
      <c r="E7" s="34">
        <v>21</v>
      </c>
      <c r="F7" s="34">
        <v>20</v>
      </c>
      <c r="G7" s="34"/>
      <c r="H7" s="34">
        <v>13</v>
      </c>
      <c r="I7" s="34"/>
      <c r="J7" s="34">
        <v>1</v>
      </c>
      <c r="K7" s="93"/>
      <c r="L7" s="67"/>
    </row>
    <row r="8" spans="1:12" ht="12.75">
      <c r="A8" s="94">
        <v>3</v>
      </c>
      <c r="B8" s="139"/>
      <c r="C8" s="95" t="s">
        <v>268</v>
      </c>
      <c r="D8" s="34"/>
      <c r="E8" s="34">
        <v>3</v>
      </c>
      <c r="F8" s="34">
        <v>3</v>
      </c>
      <c r="G8" s="34"/>
      <c r="H8" s="34">
        <v>2</v>
      </c>
      <c r="I8" s="34"/>
      <c r="J8" s="34"/>
      <c r="K8" s="93"/>
      <c r="L8" s="67"/>
    </row>
    <row r="9" spans="1:12" ht="12.75">
      <c r="A9" s="94">
        <v>4</v>
      </c>
      <c r="B9" s="139"/>
      <c r="C9" s="95" t="s">
        <v>269</v>
      </c>
      <c r="D9" s="34"/>
      <c r="E9" s="34">
        <v>48</v>
      </c>
      <c r="F9" s="34">
        <v>48</v>
      </c>
      <c r="G9" s="34"/>
      <c r="H9" s="34">
        <v>38</v>
      </c>
      <c r="I9" s="34"/>
      <c r="J9" s="34"/>
      <c r="K9" s="93"/>
      <c r="L9" s="67"/>
    </row>
    <row r="10" spans="1:12" ht="12.75" customHeight="1">
      <c r="A10" s="94">
        <v>5</v>
      </c>
      <c r="B10" s="161" t="s">
        <v>270</v>
      </c>
      <c r="C10" s="161"/>
      <c r="D10" s="34">
        <v>1</v>
      </c>
      <c r="E10" s="34">
        <v>8</v>
      </c>
      <c r="F10" s="34">
        <v>9</v>
      </c>
      <c r="G10" s="34"/>
      <c r="H10" s="34">
        <v>2</v>
      </c>
      <c r="I10" s="34"/>
      <c r="J10" s="34"/>
      <c r="K10" s="93"/>
      <c r="L10" s="67"/>
    </row>
    <row r="11" spans="1:12" ht="12.75" customHeight="1">
      <c r="A11" s="94">
        <v>6</v>
      </c>
      <c r="B11" s="161" t="s">
        <v>271</v>
      </c>
      <c r="C11" s="161"/>
      <c r="D11" s="34"/>
      <c r="E11" s="34"/>
      <c r="F11" s="34"/>
      <c r="G11" s="34"/>
      <c r="H11" s="34"/>
      <c r="I11" s="34"/>
      <c r="J11" s="34"/>
      <c r="K11" s="93"/>
      <c r="L11" s="67"/>
    </row>
    <row r="12" spans="1:12" ht="12.75" customHeight="1">
      <c r="A12" s="94">
        <v>7</v>
      </c>
      <c r="B12" s="161" t="s">
        <v>272</v>
      </c>
      <c r="C12" s="161"/>
      <c r="D12" s="34"/>
      <c r="E12" s="34">
        <v>3</v>
      </c>
      <c r="F12" s="34">
        <v>3</v>
      </c>
      <c r="G12" s="34"/>
      <c r="H12" s="34">
        <v>2</v>
      </c>
      <c r="I12" s="34"/>
      <c r="J12" s="34"/>
      <c r="K12" s="93"/>
      <c r="L12" s="67"/>
    </row>
    <row r="13" spans="1:12" ht="12.75" customHeight="1">
      <c r="A13" s="94">
        <v>8</v>
      </c>
      <c r="B13" s="161" t="s">
        <v>273</v>
      </c>
      <c r="C13" s="161"/>
      <c r="D13" s="34"/>
      <c r="E13" s="34"/>
      <c r="F13" s="34"/>
      <c r="G13" s="34"/>
      <c r="H13" s="34"/>
      <c r="I13" s="34"/>
      <c r="J13" s="34"/>
      <c r="K13" s="93"/>
      <c r="L13" s="67"/>
    </row>
    <row r="14" spans="1:12" ht="12.75" customHeight="1">
      <c r="A14" s="94">
        <v>9</v>
      </c>
      <c r="B14" s="161" t="s">
        <v>274</v>
      </c>
      <c r="C14" s="161"/>
      <c r="D14" s="34"/>
      <c r="E14" s="34">
        <v>13</v>
      </c>
      <c r="F14" s="34">
        <v>13</v>
      </c>
      <c r="G14" s="34"/>
      <c r="H14" s="34">
        <v>9</v>
      </c>
      <c r="I14" s="34"/>
      <c r="J14" s="34"/>
      <c r="K14" s="93"/>
      <c r="L14" s="67"/>
    </row>
    <row r="15" spans="1:12" ht="12.75" customHeight="1">
      <c r="A15" s="94">
        <v>10</v>
      </c>
      <c r="B15" s="161" t="s">
        <v>275</v>
      </c>
      <c r="C15" s="161"/>
      <c r="D15" s="34"/>
      <c r="E15" s="34"/>
      <c r="F15" s="34"/>
      <c r="G15" s="34"/>
      <c r="H15" s="34"/>
      <c r="I15" s="34"/>
      <c r="J15" s="34"/>
      <c r="K15" s="93"/>
      <c r="L15" s="67"/>
    </row>
    <row r="16" spans="1:12" ht="12.75" customHeight="1">
      <c r="A16" s="94">
        <v>11</v>
      </c>
      <c r="B16" s="166" t="s">
        <v>276</v>
      </c>
      <c r="C16" s="166"/>
      <c r="D16" s="34"/>
      <c r="E16" s="34"/>
      <c r="F16" s="34"/>
      <c r="G16" s="34"/>
      <c r="H16" s="34"/>
      <c r="I16" s="34"/>
      <c r="J16" s="34"/>
      <c r="K16" s="93"/>
      <c r="L16" s="67"/>
    </row>
    <row r="17" spans="1:12" ht="12.75" customHeight="1">
      <c r="A17" s="94">
        <v>12</v>
      </c>
      <c r="B17" s="166" t="s">
        <v>277</v>
      </c>
      <c r="C17" s="166"/>
      <c r="D17" s="34"/>
      <c r="E17" s="34"/>
      <c r="F17" s="34"/>
      <c r="G17" s="34"/>
      <c r="H17" s="34"/>
      <c r="I17" s="34"/>
      <c r="J17" s="34"/>
      <c r="K17" s="93"/>
      <c r="L17" s="67"/>
    </row>
    <row r="18" spans="1:12" ht="12.75" customHeight="1">
      <c r="A18" s="94">
        <v>13</v>
      </c>
      <c r="B18" s="166" t="s">
        <v>278</v>
      </c>
      <c r="C18" s="166"/>
      <c r="D18" s="34"/>
      <c r="E18" s="34"/>
      <c r="F18" s="34"/>
      <c r="G18" s="34"/>
      <c r="H18" s="34"/>
      <c r="I18" s="34"/>
      <c r="J18" s="34"/>
      <c r="K18" s="93"/>
      <c r="L18" s="67"/>
    </row>
    <row r="19" spans="1:12" ht="12.75" customHeight="1">
      <c r="A19" s="94">
        <v>14</v>
      </c>
      <c r="B19" s="166" t="s">
        <v>279</v>
      </c>
      <c r="C19" s="166"/>
      <c r="D19" s="34"/>
      <c r="E19" s="34">
        <v>1</v>
      </c>
      <c r="F19" s="34">
        <v>1</v>
      </c>
      <c r="G19" s="34"/>
      <c r="H19" s="34"/>
      <c r="I19" s="34"/>
      <c r="J19" s="34"/>
      <c r="K19" s="93"/>
      <c r="L19" s="67"/>
    </row>
    <row r="20" spans="1:12" ht="12.75" customHeight="1">
      <c r="A20" s="94">
        <v>15</v>
      </c>
      <c r="B20" s="167" t="s">
        <v>280</v>
      </c>
      <c r="C20" s="167"/>
      <c r="D20" s="35">
        <v>1</v>
      </c>
      <c r="E20" s="35">
        <v>700</v>
      </c>
      <c r="F20" s="35">
        <v>697</v>
      </c>
      <c r="G20" s="35">
        <v>7</v>
      </c>
      <c r="H20" s="35">
        <v>613</v>
      </c>
      <c r="I20" s="35"/>
      <c r="J20" s="35">
        <v>4</v>
      </c>
      <c r="K20" s="93"/>
      <c r="L20" s="67"/>
    </row>
    <row r="21" spans="1:12" ht="12.75">
      <c r="A21" s="94">
        <v>16</v>
      </c>
      <c r="B21" s="168" t="s">
        <v>177</v>
      </c>
      <c r="C21" s="98" t="s">
        <v>281</v>
      </c>
      <c r="D21" s="34">
        <v>1</v>
      </c>
      <c r="E21" s="34">
        <v>349</v>
      </c>
      <c r="F21" s="34">
        <v>350</v>
      </c>
      <c r="G21" s="34">
        <v>4</v>
      </c>
      <c r="H21" s="34">
        <v>328</v>
      </c>
      <c r="I21" s="34"/>
      <c r="J21" s="34"/>
      <c r="K21" s="93"/>
      <c r="L21" s="67"/>
    </row>
    <row r="22" spans="1:12" ht="12.75">
      <c r="A22" s="94">
        <v>17</v>
      </c>
      <c r="B22" s="168"/>
      <c r="C22" s="98" t="s">
        <v>282</v>
      </c>
      <c r="D22" s="34"/>
      <c r="E22" s="34">
        <v>1</v>
      </c>
      <c r="F22" s="34">
        <v>1</v>
      </c>
      <c r="G22" s="34"/>
      <c r="H22" s="34">
        <v>1</v>
      </c>
      <c r="I22" s="34"/>
      <c r="J22" s="34"/>
      <c r="K22" s="93"/>
      <c r="L22" s="67"/>
    </row>
    <row r="23" spans="1:12" ht="12.75">
      <c r="A23" s="94">
        <v>18</v>
      </c>
      <c r="B23" s="168"/>
      <c r="C23" s="98" t="s">
        <v>283</v>
      </c>
      <c r="D23" s="34"/>
      <c r="E23" s="34">
        <v>252</v>
      </c>
      <c r="F23" s="34">
        <v>249</v>
      </c>
      <c r="G23" s="34">
        <v>2</v>
      </c>
      <c r="H23" s="34">
        <v>202</v>
      </c>
      <c r="I23" s="34"/>
      <c r="J23" s="34">
        <v>3</v>
      </c>
      <c r="K23" s="93"/>
      <c r="L23" s="67"/>
    </row>
    <row r="24" spans="1:12" ht="12.75">
      <c r="A24" s="94">
        <v>19</v>
      </c>
      <c r="B24" s="168"/>
      <c r="C24" s="98" t="s">
        <v>284</v>
      </c>
      <c r="D24" s="34"/>
      <c r="E24" s="34">
        <v>97</v>
      </c>
      <c r="F24" s="34">
        <v>96</v>
      </c>
      <c r="G24" s="34">
        <v>1</v>
      </c>
      <c r="H24" s="34">
        <v>81</v>
      </c>
      <c r="I24" s="34"/>
      <c r="J24" s="34">
        <v>1</v>
      </c>
      <c r="K24" s="93"/>
      <c r="L24" s="67"/>
    </row>
    <row r="25" spans="1:12" ht="12.75">
      <c r="A25" s="94">
        <v>20</v>
      </c>
      <c r="B25" s="168"/>
      <c r="C25" s="98" t="s">
        <v>285</v>
      </c>
      <c r="D25" s="34"/>
      <c r="E25" s="34">
        <v>1</v>
      </c>
      <c r="F25" s="34">
        <v>1</v>
      </c>
      <c r="G25" s="34"/>
      <c r="H25" s="34">
        <v>1</v>
      </c>
      <c r="I25" s="34"/>
      <c r="J25" s="34"/>
      <c r="K25" s="93"/>
      <c r="L25" s="67"/>
    </row>
    <row r="26" spans="1:12" ht="12.75" customHeight="1">
      <c r="A26" s="94">
        <v>21</v>
      </c>
      <c r="B26" s="169" t="s">
        <v>286</v>
      </c>
      <c r="C26" s="169"/>
      <c r="D26" s="34">
        <v>2</v>
      </c>
      <c r="E26" s="34">
        <v>17</v>
      </c>
      <c r="F26" s="34">
        <v>18</v>
      </c>
      <c r="G26" s="34">
        <v>2</v>
      </c>
      <c r="H26" s="34">
        <v>12</v>
      </c>
      <c r="I26" s="34"/>
      <c r="J26" s="34">
        <v>1</v>
      </c>
      <c r="K26" s="93"/>
      <c r="L26" s="67"/>
    </row>
    <row r="27" spans="1:12" ht="12.75" customHeight="1">
      <c r="A27" s="94">
        <v>22</v>
      </c>
      <c r="B27" s="169" t="s">
        <v>287</v>
      </c>
      <c r="C27" s="169"/>
      <c r="D27" s="34"/>
      <c r="E27" s="34">
        <v>1</v>
      </c>
      <c r="F27" s="34">
        <v>1</v>
      </c>
      <c r="G27" s="34"/>
      <c r="H27" s="34">
        <v>1</v>
      </c>
      <c r="I27" s="34"/>
      <c r="J27" s="34"/>
      <c r="K27" s="93"/>
      <c r="L27" s="67"/>
    </row>
    <row r="28" spans="1:12" ht="12.75" customHeight="1">
      <c r="A28" s="94">
        <v>23</v>
      </c>
      <c r="B28" s="169" t="s">
        <v>288</v>
      </c>
      <c r="C28" s="169"/>
      <c r="D28" s="34"/>
      <c r="E28" s="34">
        <v>8</v>
      </c>
      <c r="F28" s="34">
        <v>8</v>
      </c>
      <c r="G28" s="34"/>
      <c r="H28" s="34">
        <v>8</v>
      </c>
      <c r="I28" s="34"/>
      <c r="J28" s="34"/>
      <c r="K28" s="93"/>
      <c r="L28" s="67"/>
    </row>
    <row r="29" spans="1:12" ht="12.75" customHeight="1">
      <c r="A29" s="94">
        <v>24</v>
      </c>
      <c r="B29" s="169" t="s">
        <v>289</v>
      </c>
      <c r="C29" s="169"/>
      <c r="D29" s="34"/>
      <c r="E29" s="34"/>
      <c r="F29" s="34"/>
      <c r="G29" s="34"/>
      <c r="H29" s="34"/>
      <c r="I29" s="34"/>
      <c r="J29" s="34"/>
      <c r="K29" s="93"/>
      <c r="L29" s="67"/>
    </row>
    <row r="30" spans="1:12" ht="12.75" customHeight="1">
      <c r="A30" s="94">
        <v>25</v>
      </c>
      <c r="B30" s="169" t="s">
        <v>290</v>
      </c>
      <c r="C30" s="169"/>
      <c r="D30" s="34"/>
      <c r="E30" s="34">
        <v>41</v>
      </c>
      <c r="F30" s="34">
        <v>41</v>
      </c>
      <c r="G30" s="34"/>
      <c r="H30" s="34">
        <v>34</v>
      </c>
      <c r="I30" s="34"/>
      <c r="J30" s="34"/>
      <c r="K30" s="93"/>
      <c r="L30" s="67"/>
    </row>
    <row r="31" spans="1:12" ht="12.75" customHeight="1">
      <c r="A31" s="94">
        <v>26</v>
      </c>
      <c r="B31" s="169" t="s">
        <v>291</v>
      </c>
      <c r="C31" s="169"/>
      <c r="D31" s="34"/>
      <c r="E31" s="34"/>
      <c r="F31" s="34"/>
      <c r="G31" s="34"/>
      <c r="H31" s="34"/>
      <c r="I31" s="34"/>
      <c r="J31" s="34"/>
      <c r="K31" s="93"/>
      <c r="L31" s="67"/>
    </row>
    <row r="32" spans="1:12" ht="12.75" customHeight="1">
      <c r="A32" s="94">
        <v>27</v>
      </c>
      <c r="B32" s="169" t="s">
        <v>292</v>
      </c>
      <c r="C32" s="169"/>
      <c r="D32" s="34">
        <v>1</v>
      </c>
      <c r="E32" s="34">
        <v>78</v>
      </c>
      <c r="F32" s="34">
        <v>79</v>
      </c>
      <c r="G32" s="34">
        <v>2</v>
      </c>
      <c r="H32" s="34">
        <v>71</v>
      </c>
      <c r="I32" s="34"/>
      <c r="J32" s="34"/>
      <c r="K32" s="93"/>
      <c r="L32" s="67"/>
    </row>
    <row r="33" spans="1:12" ht="12.75" customHeight="1">
      <c r="A33" s="94">
        <v>28</v>
      </c>
      <c r="B33" s="169" t="s">
        <v>293</v>
      </c>
      <c r="C33" s="169"/>
      <c r="D33" s="34"/>
      <c r="E33" s="34">
        <v>862</v>
      </c>
      <c r="F33" s="34">
        <v>862</v>
      </c>
      <c r="G33" s="34">
        <v>5</v>
      </c>
      <c r="H33" s="34">
        <v>692</v>
      </c>
      <c r="I33" s="34"/>
      <c r="J33" s="34"/>
      <c r="K33" s="93"/>
      <c r="L33" s="67"/>
    </row>
    <row r="34" spans="1:12" ht="12.75" customHeight="1">
      <c r="A34" s="94">
        <v>29</v>
      </c>
      <c r="B34" s="169" t="s">
        <v>294</v>
      </c>
      <c r="C34" s="169"/>
      <c r="D34" s="34"/>
      <c r="E34" s="34">
        <v>9</v>
      </c>
      <c r="F34" s="34">
        <v>9</v>
      </c>
      <c r="G34" s="34"/>
      <c r="H34" s="34">
        <v>9</v>
      </c>
      <c r="I34" s="34"/>
      <c r="J34" s="34"/>
      <c r="K34" s="93"/>
      <c r="L34" s="67"/>
    </row>
    <row r="35" spans="1:12" ht="12.75" customHeight="1">
      <c r="A35" s="94">
        <v>30</v>
      </c>
      <c r="B35" s="169" t="s">
        <v>295</v>
      </c>
      <c r="C35" s="169"/>
      <c r="D35" s="34">
        <v>29</v>
      </c>
      <c r="E35" s="34">
        <v>4755</v>
      </c>
      <c r="F35" s="34">
        <v>4773</v>
      </c>
      <c r="G35" s="34">
        <v>8</v>
      </c>
      <c r="H35" s="34">
        <v>4185</v>
      </c>
      <c r="I35" s="34"/>
      <c r="J35" s="34">
        <v>11</v>
      </c>
      <c r="K35" s="93"/>
      <c r="L35" s="67"/>
    </row>
    <row r="36" spans="1:12" ht="12.75" customHeight="1">
      <c r="A36" s="94">
        <v>31</v>
      </c>
      <c r="B36" s="169" t="s">
        <v>296</v>
      </c>
      <c r="C36" s="169"/>
      <c r="D36" s="34"/>
      <c r="E36" s="34">
        <v>182</v>
      </c>
      <c r="F36" s="34">
        <v>182</v>
      </c>
      <c r="G36" s="34">
        <v>2</v>
      </c>
      <c r="H36" s="34">
        <v>161</v>
      </c>
      <c r="I36" s="34"/>
      <c r="J36" s="34"/>
      <c r="K36" s="93"/>
      <c r="L36" s="67"/>
    </row>
    <row r="37" spans="1:12" ht="12.75" customHeight="1">
      <c r="A37" s="94">
        <v>32</v>
      </c>
      <c r="B37" s="169" t="s">
        <v>297</v>
      </c>
      <c r="C37" s="169"/>
      <c r="D37" s="34"/>
      <c r="E37" s="34">
        <v>9</v>
      </c>
      <c r="F37" s="34">
        <v>9</v>
      </c>
      <c r="G37" s="34">
        <v>2</v>
      </c>
      <c r="H37" s="34">
        <v>5</v>
      </c>
      <c r="I37" s="34"/>
      <c r="J37" s="34"/>
      <c r="K37" s="93"/>
      <c r="L37" s="67"/>
    </row>
    <row r="38" spans="1:12" ht="12.75">
      <c r="A38" s="94">
        <v>33</v>
      </c>
      <c r="B38" s="170" t="s">
        <v>298</v>
      </c>
      <c r="C38" s="170"/>
      <c r="D38" s="34">
        <v>1</v>
      </c>
      <c r="E38" s="34">
        <v>227</v>
      </c>
      <c r="F38" s="34">
        <v>223</v>
      </c>
      <c r="G38" s="34">
        <v>4</v>
      </c>
      <c r="H38" s="34">
        <v>167</v>
      </c>
      <c r="I38" s="34"/>
      <c r="J38" s="34">
        <v>5</v>
      </c>
      <c r="K38" s="93"/>
      <c r="L38" s="67"/>
    </row>
    <row r="39" spans="1:12" ht="37.5" customHeight="1">
      <c r="A39" s="94">
        <v>34</v>
      </c>
      <c r="B39" s="151" t="s">
        <v>299</v>
      </c>
      <c r="C39" s="151"/>
      <c r="D39" s="35">
        <v>30</v>
      </c>
      <c r="E39" s="35">
        <v>530</v>
      </c>
      <c r="F39" s="35">
        <v>522</v>
      </c>
      <c r="G39" s="35">
        <v>124</v>
      </c>
      <c r="H39" s="35">
        <v>207</v>
      </c>
      <c r="I39" s="35"/>
      <c r="J39" s="35">
        <v>38</v>
      </c>
      <c r="K39" s="93"/>
      <c r="L39" s="67"/>
    </row>
    <row r="40" spans="1:12" ht="12.75" customHeight="1">
      <c r="A40" s="94">
        <v>35</v>
      </c>
      <c r="B40" s="161" t="s">
        <v>300</v>
      </c>
      <c r="C40" s="161"/>
      <c r="D40" s="34">
        <v>16</v>
      </c>
      <c r="E40" s="34">
        <v>266</v>
      </c>
      <c r="F40" s="34">
        <v>257</v>
      </c>
      <c r="G40" s="34">
        <v>61</v>
      </c>
      <c r="H40" s="34">
        <v>87</v>
      </c>
      <c r="I40" s="34"/>
      <c r="J40" s="34">
        <v>25</v>
      </c>
      <c r="K40" s="93"/>
      <c r="L40" s="67"/>
    </row>
    <row r="41" spans="1:12" ht="12.75">
      <c r="A41" s="94">
        <v>36</v>
      </c>
      <c r="B41" s="171" t="s">
        <v>301</v>
      </c>
      <c r="C41" s="171"/>
      <c r="D41" s="34"/>
      <c r="E41" s="34">
        <v>1</v>
      </c>
      <c r="F41" s="34">
        <v>1</v>
      </c>
      <c r="G41" s="34">
        <v>1</v>
      </c>
      <c r="H41" s="34"/>
      <c r="I41" s="34"/>
      <c r="J41" s="34"/>
      <c r="K41" s="93"/>
      <c r="L41" s="67"/>
    </row>
    <row r="42" spans="1:12" ht="12.75">
      <c r="A42" s="94">
        <v>37</v>
      </c>
      <c r="B42" s="171" t="s">
        <v>302</v>
      </c>
      <c r="C42" s="171"/>
      <c r="D42" s="34">
        <v>12</v>
      </c>
      <c r="E42" s="34">
        <v>188</v>
      </c>
      <c r="F42" s="34">
        <v>190</v>
      </c>
      <c r="G42" s="34">
        <v>40</v>
      </c>
      <c r="H42" s="34">
        <v>96</v>
      </c>
      <c r="I42" s="34"/>
      <c r="J42" s="34">
        <v>10</v>
      </c>
      <c r="K42" s="93"/>
      <c r="L42" s="67"/>
    </row>
    <row r="43" spans="1:12" ht="12.75">
      <c r="A43" s="94">
        <v>38</v>
      </c>
      <c r="B43" s="171" t="s">
        <v>303</v>
      </c>
      <c r="C43" s="171"/>
      <c r="D43" s="34"/>
      <c r="E43" s="34">
        <v>25</v>
      </c>
      <c r="F43" s="34">
        <v>24</v>
      </c>
      <c r="G43" s="34">
        <v>7</v>
      </c>
      <c r="H43" s="34">
        <v>12</v>
      </c>
      <c r="I43" s="34"/>
      <c r="J43" s="34">
        <v>1</v>
      </c>
      <c r="K43" s="93"/>
      <c r="L43" s="67"/>
    </row>
    <row r="44" spans="1:12" ht="12.75" customHeight="1">
      <c r="A44" s="94">
        <v>39</v>
      </c>
      <c r="B44" s="171" t="s">
        <v>304</v>
      </c>
      <c r="C44" s="171"/>
      <c r="D44" s="34">
        <v>1</v>
      </c>
      <c r="E44" s="34">
        <v>12</v>
      </c>
      <c r="F44" s="34">
        <v>11</v>
      </c>
      <c r="G44" s="34"/>
      <c r="H44" s="34">
        <v>6</v>
      </c>
      <c r="I44" s="34"/>
      <c r="J44" s="34">
        <v>2</v>
      </c>
      <c r="K44" s="93"/>
      <c r="L44" s="67"/>
    </row>
    <row r="45" spans="1:12" ht="12.75">
      <c r="A45" s="94">
        <v>40</v>
      </c>
      <c r="B45" s="171" t="s">
        <v>305</v>
      </c>
      <c r="C45" s="171"/>
      <c r="D45" s="34">
        <v>1</v>
      </c>
      <c r="E45" s="34">
        <v>1</v>
      </c>
      <c r="F45" s="34">
        <v>2</v>
      </c>
      <c r="G45" s="34"/>
      <c r="H45" s="34"/>
      <c r="I45" s="34"/>
      <c r="J45" s="34"/>
      <c r="K45" s="93"/>
      <c r="L45" s="67"/>
    </row>
    <row r="46" spans="1:12" ht="37.5" customHeight="1">
      <c r="A46" s="94">
        <v>41</v>
      </c>
      <c r="B46" s="161" t="s">
        <v>306</v>
      </c>
      <c r="C46" s="161"/>
      <c r="D46" s="34"/>
      <c r="E46" s="34">
        <v>12</v>
      </c>
      <c r="F46" s="34">
        <v>12</v>
      </c>
      <c r="G46" s="34">
        <v>3</v>
      </c>
      <c r="H46" s="34">
        <v>3</v>
      </c>
      <c r="I46" s="34"/>
      <c r="J46" s="34"/>
      <c r="K46" s="93"/>
      <c r="L46" s="67"/>
    </row>
    <row r="47" spans="1:12" ht="37.5" customHeight="1">
      <c r="A47" s="94">
        <v>42</v>
      </c>
      <c r="B47" s="161" t="s">
        <v>307</v>
      </c>
      <c r="C47" s="161"/>
      <c r="D47" s="34"/>
      <c r="E47" s="34">
        <v>1</v>
      </c>
      <c r="F47" s="34">
        <v>1</v>
      </c>
      <c r="G47" s="34">
        <v>1</v>
      </c>
      <c r="H47" s="34"/>
      <c r="I47" s="34"/>
      <c r="J47" s="34"/>
      <c r="K47" s="93"/>
      <c r="L47" s="67"/>
    </row>
    <row r="48" spans="1:12" ht="12.75">
      <c r="A48" s="94">
        <v>43</v>
      </c>
      <c r="B48" s="172" t="s">
        <v>308</v>
      </c>
      <c r="C48" s="172"/>
      <c r="D48" s="34"/>
      <c r="E48" s="34">
        <v>24</v>
      </c>
      <c r="F48" s="34">
        <v>24</v>
      </c>
      <c r="G48" s="34">
        <v>11</v>
      </c>
      <c r="H48" s="34">
        <v>3</v>
      </c>
      <c r="I48" s="34"/>
      <c r="J48" s="34"/>
      <c r="K48" s="93"/>
      <c r="L48" s="67"/>
    </row>
    <row r="49" spans="1:11" ht="12.75">
      <c r="A49" s="94">
        <v>44</v>
      </c>
      <c r="B49" s="162" t="s">
        <v>309</v>
      </c>
      <c r="C49" s="162"/>
      <c r="D49" s="35">
        <v>2</v>
      </c>
      <c r="E49" s="35">
        <v>162</v>
      </c>
      <c r="F49" s="35">
        <v>163</v>
      </c>
      <c r="G49" s="35">
        <v>3</v>
      </c>
      <c r="H49" s="35">
        <v>93</v>
      </c>
      <c r="I49" s="35"/>
      <c r="J49" s="35">
        <v>1</v>
      </c>
      <c r="K49" s="99"/>
    </row>
    <row r="50" spans="1:11" ht="15" customHeight="1">
      <c r="A50" s="94">
        <v>45</v>
      </c>
      <c r="B50" s="173" t="s">
        <v>310</v>
      </c>
      <c r="C50" s="173"/>
      <c r="D50" s="100">
        <f aca="true" t="shared" si="0" ref="D50:J50">D6+D39+D49</f>
        <v>67</v>
      </c>
      <c r="E50" s="100">
        <f t="shared" si="0"/>
        <v>7678</v>
      </c>
      <c r="F50" s="100">
        <f t="shared" si="0"/>
        <v>7684</v>
      </c>
      <c r="G50" s="100">
        <f t="shared" si="0"/>
        <v>159</v>
      </c>
      <c r="H50" s="100">
        <f t="shared" si="0"/>
        <v>6324</v>
      </c>
      <c r="I50" s="100">
        <f t="shared" si="0"/>
        <v>0</v>
      </c>
      <c r="J50" s="100">
        <f t="shared" si="0"/>
        <v>61</v>
      </c>
      <c r="K50" s="99"/>
    </row>
    <row r="51" spans="1:11" ht="11.25" customHeight="1">
      <c r="A51" s="101"/>
      <c r="B51" s="101"/>
      <c r="C51" s="101"/>
      <c r="D51" s="101"/>
      <c r="E51" s="101"/>
      <c r="F51" s="101"/>
      <c r="G51" s="101"/>
      <c r="H51" s="101"/>
      <c r="I51" s="101"/>
      <c r="J51" s="101"/>
      <c r="K51" s="102"/>
    </row>
  </sheetData>
  <sheetProtection selectLockedCells="1" selectUnlockedCells="1"/>
  <mergeCells count="49">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19:C19"/>
    <mergeCell ref="B20:C20"/>
    <mergeCell ref="B21:B25"/>
    <mergeCell ref="B26:C26"/>
    <mergeCell ref="B15:C15"/>
    <mergeCell ref="B16:C16"/>
    <mergeCell ref="B17:C17"/>
    <mergeCell ref="B18:C18"/>
    <mergeCell ref="B11:C11"/>
    <mergeCell ref="B12:C12"/>
    <mergeCell ref="B13:C13"/>
    <mergeCell ref="B14:C14"/>
    <mergeCell ref="B5:C5"/>
    <mergeCell ref="B6:C6"/>
    <mergeCell ref="B7:B9"/>
    <mergeCell ref="B10:C10"/>
    <mergeCell ref="A1:J1"/>
    <mergeCell ref="A2:A4"/>
    <mergeCell ref="B2:C4"/>
    <mergeCell ref="D2:D4"/>
    <mergeCell ref="E2:E4"/>
    <mergeCell ref="F2:I2"/>
    <mergeCell ref="J2:J4"/>
    <mergeCell ref="F3:F4"/>
    <mergeCell ref="G3:I3"/>
  </mergeCells>
  <printOptions/>
  <pageMargins left="0.39375" right="0.39375" top="0.5902777777777778" bottom="0.5902777777777778" header="0.5118055555555555" footer="0.39375"/>
  <pageSetup horizontalDpi="300" verticalDpi="300" orientation="landscape" paperSize="9" scale="75"/>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70" t="s">
        <v>311</v>
      </c>
      <c r="B1" s="70"/>
      <c r="C1" s="70"/>
      <c r="D1" s="70"/>
      <c r="E1" s="174"/>
      <c r="F1" s="174"/>
      <c r="G1" s="174"/>
      <c r="H1" s="70"/>
      <c r="I1" s="67"/>
      <c r="J1" s="67"/>
      <c r="K1" s="67"/>
    </row>
    <row r="2" spans="1:11" ht="12.75" customHeight="1">
      <c r="A2" s="139" t="s">
        <v>56</v>
      </c>
      <c r="B2" s="139" t="s">
        <v>312</v>
      </c>
      <c r="C2" s="139" t="s">
        <v>313</v>
      </c>
      <c r="D2" s="139" t="s">
        <v>259</v>
      </c>
      <c r="E2" s="139" t="s">
        <v>260</v>
      </c>
      <c r="F2" s="139"/>
      <c r="G2" s="139"/>
      <c r="H2" s="158" t="s">
        <v>314</v>
      </c>
      <c r="I2" s="103"/>
      <c r="J2" s="104"/>
      <c r="K2" s="104"/>
    </row>
    <row r="3" spans="1:11" ht="12.75" customHeight="1">
      <c r="A3" s="139"/>
      <c r="B3" s="139"/>
      <c r="C3" s="139"/>
      <c r="D3" s="139"/>
      <c r="E3" s="139" t="s">
        <v>73</v>
      </c>
      <c r="F3" s="139" t="s">
        <v>261</v>
      </c>
      <c r="G3" s="139"/>
      <c r="H3" s="158"/>
      <c r="I3" s="103"/>
      <c r="J3" s="104"/>
      <c r="K3" s="104"/>
    </row>
    <row r="4" spans="1:11" ht="41.25" customHeight="1">
      <c r="A4" s="139"/>
      <c r="B4" s="139"/>
      <c r="C4" s="139"/>
      <c r="D4" s="139"/>
      <c r="E4" s="139"/>
      <c r="F4" s="35" t="s">
        <v>262</v>
      </c>
      <c r="G4" s="34" t="s">
        <v>263</v>
      </c>
      <c r="H4" s="158"/>
      <c r="I4" s="103"/>
      <c r="J4" s="104"/>
      <c r="K4" s="104"/>
    </row>
    <row r="5" spans="1:11" ht="12.75">
      <c r="A5" s="105" t="s">
        <v>44</v>
      </c>
      <c r="B5" s="105" t="s">
        <v>45</v>
      </c>
      <c r="C5" s="105">
        <v>1</v>
      </c>
      <c r="D5" s="105">
        <v>2</v>
      </c>
      <c r="E5" s="105">
        <v>3</v>
      </c>
      <c r="F5" s="105">
        <v>4</v>
      </c>
      <c r="G5" s="105">
        <v>5</v>
      </c>
      <c r="H5" s="105">
        <v>6</v>
      </c>
      <c r="I5" s="21"/>
      <c r="J5" s="67"/>
      <c r="K5" s="67"/>
    </row>
    <row r="6" spans="1:11" ht="12.75">
      <c r="A6" s="37">
        <v>1</v>
      </c>
      <c r="B6" s="96" t="s">
        <v>315</v>
      </c>
      <c r="C6" s="41">
        <v>1</v>
      </c>
      <c r="D6" s="41">
        <v>3</v>
      </c>
      <c r="E6" s="41">
        <v>4</v>
      </c>
      <c r="F6" s="41"/>
      <c r="G6" s="41">
        <v>2</v>
      </c>
      <c r="H6" s="41"/>
      <c r="I6" s="21"/>
      <c r="J6" s="67"/>
      <c r="K6" s="67"/>
    </row>
    <row r="7" spans="1:11" ht="12.75">
      <c r="A7" s="37">
        <v>2</v>
      </c>
      <c r="B7" s="96" t="s">
        <v>316</v>
      </c>
      <c r="C7" s="41">
        <v>7</v>
      </c>
      <c r="D7" s="41">
        <v>503</v>
      </c>
      <c r="E7" s="41">
        <v>502</v>
      </c>
      <c r="F7" s="41">
        <v>9</v>
      </c>
      <c r="G7" s="41">
        <v>476</v>
      </c>
      <c r="H7" s="41">
        <v>8</v>
      </c>
      <c r="I7" s="21"/>
      <c r="J7" s="67"/>
      <c r="K7" s="67"/>
    </row>
    <row r="8" spans="1:11" ht="12.75">
      <c r="A8" s="37">
        <v>3</v>
      </c>
      <c r="B8" s="96" t="s">
        <v>317</v>
      </c>
      <c r="C8" s="41">
        <v>2</v>
      </c>
      <c r="D8" s="41">
        <v>97</v>
      </c>
      <c r="E8" s="41">
        <v>89</v>
      </c>
      <c r="F8" s="41">
        <v>2</v>
      </c>
      <c r="G8" s="41">
        <v>79</v>
      </c>
      <c r="H8" s="41">
        <v>10</v>
      </c>
      <c r="I8" s="21"/>
      <c r="J8" s="67"/>
      <c r="K8" s="67"/>
    </row>
    <row r="9" spans="1:11" ht="33.75" customHeight="1">
      <c r="A9" s="37">
        <v>4</v>
      </c>
      <c r="B9" s="96" t="s">
        <v>318</v>
      </c>
      <c r="C9" s="41"/>
      <c r="D9" s="41">
        <v>2</v>
      </c>
      <c r="E9" s="41">
        <v>2</v>
      </c>
      <c r="F9" s="41"/>
      <c r="G9" s="41">
        <v>2</v>
      </c>
      <c r="H9" s="41"/>
      <c r="I9" s="21"/>
      <c r="J9" s="67"/>
      <c r="K9" s="67"/>
    </row>
    <row r="10" spans="1:11" ht="24">
      <c r="A10" s="37">
        <v>5</v>
      </c>
      <c r="B10" s="96" t="s">
        <v>319</v>
      </c>
      <c r="C10" s="41"/>
      <c r="D10" s="41"/>
      <c r="E10" s="41"/>
      <c r="F10" s="41"/>
      <c r="G10" s="41"/>
      <c r="H10" s="41"/>
      <c r="I10" s="21"/>
      <c r="J10" s="67"/>
      <c r="K10" s="67"/>
    </row>
    <row r="11" spans="1:11" ht="12.75">
      <c r="A11" s="37">
        <v>6</v>
      </c>
      <c r="B11" s="96" t="s">
        <v>320</v>
      </c>
      <c r="C11" s="41">
        <v>2</v>
      </c>
      <c r="D11" s="41">
        <v>20</v>
      </c>
      <c r="E11" s="41">
        <v>19</v>
      </c>
      <c r="F11" s="41">
        <v>2</v>
      </c>
      <c r="G11" s="41">
        <v>13</v>
      </c>
      <c r="H11" s="41">
        <v>3</v>
      </c>
      <c r="I11" s="21"/>
      <c r="J11" s="67"/>
      <c r="K11" s="67"/>
    </row>
    <row r="12" spans="1:11" ht="12.75">
      <c r="A12" s="37">
        <v>7</v>
      </c>
      <c r="B12" s="96" t="s">
        <v>321</v>
      </c>
      <c r="C12" s="41">
        <v>3</v>
      </c>
      <c r="D12" s="41">
        <v>49</v>
      </c>
      <c r="E12" s="41">
        <v>51</v>
      </c>
      <c r="F12" s="41">
        <v>1</v>
      </c>
      <c r="G12" s="41">
        <v>50</v>
      </c>
      <c r="H12" s="41">
        <v>1</v>
      </c>
      <c r="I12" s="21"/>
      <c r="J12" s="67"/>
      <c r="K12" s="67"/>
    </row>
    <row r="13" spans="1:11" ht="12.75">
      <c r="A13" s="37">
        <v>8</v>
      </c>
      <c r="B13" s="96" t="s">
        <v>322</v>
      </c>
      <c r="C13" s="41"/>
      <c r="D13" s="41">
        <v>5</v>
      </c>
      <c r="E13" s="41">
        <v>5</v>
      </c>
      <c r="F13" s="41"/>
      <c r="G13" s="41">
        <v>5</v>
      </c>
      <c r="H13" s="41"/>
      <c r="I13" s="21"/>
      <c r="J13" s="67"/>
      <c r="K13" s="67"/>
    </row>
    <row r="14" spans="1:11" ht="33.75" customHeight="1">
      <c r="A14" s="37">
        <v>9</v>
      </c>
      <c r="B14" s="96" t="s">
        <v>323</v>
      </c>
      <c r="C14" s="41">
        <v>6</v>
      </c>
      <c r="D14" s="41">
        <v>80</v>
      </c>
      <c r="E14" s="41">
        <v>78</v>
      </c>
      <c r="F14" s="41">
        <v>5</v>
      </c>
      <c r="G14" s="41">
        <v>24</v>
      </c>
      <c r="H14" s="41">
        <v>8</v>
      </c>
      <c r="I14" s="21"/>
      <c r="J14" s="67"/>
      <c r="K14" s="67"/>
    </row>
    <row r="15" spans="1:11" ht="33.75" customHeight="1">
      <c r="A15" s="37">
        <v>10</v>
      </c>
      <c r="B15" s="96" t="s">
        <v>324</v>
      </c>
      <c r="C15" s="41">
        <v>57</v>
      </c>
      <c r="D15" s="41">
        <v>984</v>
      </c>
      <c r="E15" s="41">
        <v>965</v>
      </c>
      <c r="F15" s="41">
        <v>19</v>
      </c>
      <c r="G15" s="41">
        <v>932</v>
      </c>
      <c r="H15" s="41">
        <v>76</v>
      </c>
      <c r="I15" s="21"/>
      <c r="J15" s="67"/>
      <c r="K15" s="67"/>
    </row>
    <row r="16" spans="1:11" ht="33.75" customHeight="1">
      <c r="A16" s="37">
        <v>11</v>
      </c>
      <c r="B16" s="96" t="s">
        <v>325</v>
      </c>
      <c r="C16" s="41">
        <v>3</v>
      </c>
      <c r="D16" s="41">
        <v>35</v>
      </c>
      <c r="E16" s="41">
        <v>30</v>
      </c>
      <c r="F16" s="41">
        <v>2</v>
      </c>
      <c r="G16" s="41">
        <v>21</v>
      </c>
      <c r="H16" s="41">
        <v>8</v>
      </c>
      <c r="I16" s="21"/>
      <c r="J16" s="67"/>
      <c r="K16" s="67"/>
    </row>
    <row r="17" spans="1:11" ht="12.75">
      <c r="A17" s="37">
        <v>12</v>
      </c>
      <c r="B17" s="96" t="s">
        <v>326</v>
      </c>
      <c r="C17" s="41">
        <v>1</v>
      </c>
      <c r="D17" s="41">
        <v>6</v>
      </c>
      <c r="E17" s="41">
        <v>6</v>
      </c>
      <c r="F17" s="41"/>
      <c r="G17" s="41">
        <v>3</v>
      </c>
      <c r="H17" s="41">
        <v>1</v>
      </c>
      <c r="I17" s="21"/>
      <c r="J17" s="67"/>
      <c r="K17" s="67"/>
    </row>
    <row r="18" spans="1:11" ht="67.5" customHeight="1">
      <c r="A18" s="37">
        <v>13</v>
      </c>
      <c r="B18" s="96" t="s">
        <v>327</v>
      </c>
      <c r="C18" s="41"/>
      <c r="D18" s="41">
        <v>6</v>
      </c>
      <c r="E18" s="41">
        <v>6</v>
      </c>
      <c r="F18" s="41"/>
      <c r="G18" s="41">
        <v>5</v>
      </c>
      <c r="H18" s="41"/>
      <c r="I18" s="21"/>
      <c r="J18" s="67"/>
      <c r="K18" s="67"/>
    </row>
    <row r="19" spans="1:11" ht="33.75" customHeight="1">
      <c r="A19" s="37">
        <v>14</v>
      </c>
      <c r="B19" s="96" t="s">
        <v>328</v>
      </c>
      <c r="C19" s="41"/>
      <c r="D19" s="41">
        <v>9</v>
      </c>
      <c r="E19" s="41">
        <v>9</v>
      </c>
      <c r="F19" s="41"/>
      <c r="G19" s="41">
        <v>7</v>
      </c>
      <c r="H19" s="41"/>
      <c r="I19" s="21"/>
      <c r="J19" s="67"/>
      <c r="K19" s="67"/>
    </row>
    <row r="20" spans="1:11" ht="33.75" customHeight="1">
      <c r="A20" s="37">
        <v>15</v>
      </c>
      <c r="B20" s="96" t="s">
        <v>329</v>
      </c>
      <c r="C20" s="41">
        <v>1</v>
      </c>
      <c r="D20" s="41">
        <v>27</v>
      </c>
      <c r="E20" s="41">
        <v>23</v>
      </c>
      <c r="F20" s="41"/>
      <c r="G20" s="41">
        <v>20</v>
      </c>
      <c r="H20" s="41">
        <v>5</v>
      </c>
      <c r="I20" s="21"/>
      <c r="J20" s="67"/>
      <c r="K20" s="67"/>
    </row>
    <row r="21" spans="1:11" ht="12.75">
      <c r="A21" s="37">
        <v>16</v>
      </c>
      <c r="B21" s="96" t="s">
        <v>330</v>
      </c>
      <c r="C21" s="41"/>
      <c r="D21" s="41">
        <v>1839</v>
      </c>
      <c r="E21" s="41">
        <v>1561</v>
      </c>
      <c r="F21" s="41">
        <v>88</v>
      </c>
      <c r="G21" s="41">
        <v>1243</v>
      </c>
      <c r="H21" s="41">
        <v>278</v>
      </c>
      <c r="I21" s="21"/>
      <c r="J21" s="67"/>
      <c r="K21" s="67"/>
    </row>
    <row r="22" spans="1:11" ht="12.75">
      <c r="A22" s="37">
        <v>17</v>
      </c>
      <c r="B22" s="96" t="s">
        <v>331</v>
      </c>
      <c r="C22" s="41"/>
      <c r="D22" s="41">
        <v>4</v>
      </c>
      <c r="E22" s="41">
        <v>4</v>
      </c>
      <c r="F22" s="41">
        <v>1</v>
      </c>
      <c r="G22" s="41">
        <v>1</v>
      </c>
      <c r="H22" s="41"/>
      <c r="I22" s="21"/>
      <c r="J22" s="67"/>
      <c r="K22" s="67"/>
    </row>
    <row r="23" spans="1:11" ht="12.75">
      <c r="A23" s="37">
        <v>18</v>
      </c>
      <c r="B23" s="96" t="s">
        <v>332</v>
      </c>
      <c r="C23" s="41">
        <v>6</v>
      </c>
      <c r="D23" s="41">
        <v>687</v>
      </c>
      <c r="E23" s="41">
        <v>668</v>
      </c>
      <c r="F23" s="41">
        <v>17</v>
      </c>
      <c r="G23" s="41">
        <v>616</v>
      </c>
      <c r="H23" s="41">
        <v>25</v>
      </c>
      <c r="I23" s="21"/>
      <c r="J23" s="67"/>
      <c r="K23" s="67"/>
    </row>
    <row r="24" spans="1:11" ht="33.75" customHeight="1">
      <c r="A24" s="37">
        <v>19</v>
      </c>
      <c r="B24" s="96" t="s">
        <v>333</v>
      </c>
      <c r="C24" s="41"/>
      <c r="D24" s="41">
        <v>14</v>
      </c>
      <c r="E24" s="41">
        <v>11</v>
      </c>
      <c r="F24" s="41">
        <v>1</v>
      </c>
      <c r="G24" s="41">
        <v>9</v>
      </c>
      <c r="H24" s="41">
        <v>3</v>
      </c>
      <c r="I24" s="21"/>
      <c r="J24" s="67"/>
      <c r="K24" s="67"/>
    </row>
    <row r="25" spans="1:11" ht="12.75">
      <c r="A25" s="37">
        <v>20</v>
      </c>
      <c r="B25" s="96" t="s">
        <v>334</v>
      </c>
      <c r="C25" s="41"/>
      <c r="D25" s="41">
        <v>3</v>
      </c>
      <c r="E25" s="41">
        <v>3</v>
      </c>
      <c r="F25" s="41"/>
      <c r="G25" s="41">
        <v>3</v>
      </c>
      <c r="H25" s="41"/>
      <c r="I25" s="21"/>
      <c r="J25" s="67"/>
      <c r="K25" s="67"/>
    </row>
    <row r="26" spans="1:11" ht="33.75" customHeight="1">
      <c r="A26" s="37">
        <v>21</v>
      </c>
      <c r="B26" s="96" t="s">
        <v>335</v>
      </c>
      <c r="C26" s="41"/>
      <c r="D26" s="41">
        <v>49</v>
      </c>
      <c r="E26" s="41">
        <v>47</v>
      </c>
      <c r="F26" s="41">
        <v>9</v>
      </c>
      <c r="G26" s="41">
        <v>32</v>
      </c>
      <c r="H26" s="41">
        <v>2</v>
      </c>
      <c r="I26" s="21"/>
      <c r="J26" s="67"/>
      <c r="K26" s="67"/>
    </row>
    <row r="27" spans="1:11" ht="12.75">
      <c r="A27" s="37">
        <v>22</v>
      </c>
      <c r="B27" s="96" t="s">
        <v>336</v>
      </c>
      <c r="C27" s="41">
        <v>9</v>
      </c>
      <c r="D27" s="41">
        <v>168</v>
      </c>
      <c r="E27" s="41">
        <v>165</v>
      </c>
      <c r="F27" s="41">
        <v>12</v>
      </c>
      <c r="G27" s="41">
        <v>124</v>
      </c>
      <c r="H27" s="41">
        <v>12</v>
      </c>
      <c r="I27" s="21"/>
      <c r="J27" s="67"/>
      <c r="K27" s="67"/>
    </row>
    <row r="28" spans="1:11" ht="12.75">
      <c r="A28" s="37">
        <v>23</v>
      </c>
      <c r="B28" s="97" t="s">
        <v>337</v>
      </c>
      <c r="C28" s="106">
        <f aca="true" t="shared" si="0" ref="C28:H28">SUM(C6:C27)</f>
        <v>98</v>
      </c>
      <c r="D28" s="106">
        <f t="shared" si="0"/>
        <v>4590</v>
      </c>
      <c r="E28" s="106">
        <f t="shared" si="0"/>
        <v>4248</v>
      </c>
      <c r="F28" s="106">
        <f t="shared" si="0"/>
        <v>168</v>
      </c>
      <c r="G28" s="106">
        <f t="shared" si="0"/>
        <v>3667</v>
      </c>
      <c r="H28" s="106">
        <f t="shared" si="0"/>
        <v>440</v>
      </c>
      <c r="I28" s="21"/>
      <c r="J28" s="67"/>
      <c r="K28" s="67"/>
    </row>
    <row r="29" spans="1:11" ht="12.75">
      <c r="A29" s="37">
        <v>24</v>
      </c>
      <c r="B29" s="107" t="s">
        <v>338</v>
      </c>
      <c r="C29" s="41">
        <v>24</v>
      </c>
      <c r="D29" s="41">
        <v>909</v>
      </c>
      <c r="E29" s="41">
        <v>861</v>
      </c>
      <c r="F29" s="41">
        <v>56</v>
      </c>
      <c r="G29" s="41">
        <v>686</v>
      </c>
      <c r="H29" s="41">
        <v>72</v>
      </c>
      <c r="I29" s="21"/>
      <c r="J29" s="67"/>
      <c r="K29" s="67"/>
    </row>
    <row r="30" spans="1:11" ht="12.75">
      <c r="A30" s="37">
        <v>25</v>
      </c>
      <c r="B30" s="107" t="s">
        <v>339</v>
      </c>
      <c r="C30" s="41">
        <v>15</v>
      </c>
      <c r="D30" s="41">
        <v>368</v>
      </c>
      <c r="E30" s="41">
        <v>347</v>
      </c>
      <c r="F30" s="41">
        <v>7</v>
      </c>
      <c r="G30" s="41">
        <v>311</v>
      </c>
      <c r="H30" s="41">
        <v>36</v>
      </c>
      <c r="I30" s="21"/>
      <c r="J30" s="67"/>
      <c r="K30" s="67"/>
    </row>
    <row r="31" spans="1:11" ht="12.75" customHeight="1">
      <c r="A31" s="108"/>
      <c r="B31" s="108"/>
      <c r="C31" s="108"/>
      <c r="D31" s="108"/>
      <c r="E31" s="31"/>
      <c r="F31" s="3"/>
      <c r="G31" s="3"/>
      <c r="H31" s="109"/>
      <c r="I31" s="67"/>
      <c r="J31" s="67"/>
      <c r="K31" s="67"/>
    </row>
  </sheetData>
  <sheetProtection selectLockedCells="1" selectUnlockedCells="1"/>
  <mergeCells count="9">
    <mergeCell ref="H2:H4"/>
    <mergeCell ref="E3:E4"/>
    <mergeCell ref="F3:G3"/>
    <mergeCell ref="E1:G1"/>
    <mergeCell ref="A2:A4"/>
    <mergeCell ref="B2:B4"/>
    <mergeCell ref="C2:C4"/>
    <mergeCell ref="D2:D4"/>
    <mergeCell ref="E2:G2"/>
  </mergeCells>
  <printOptions/>
  <pageMargins left="0.39375" right="0.39375" top="0.5902777777777778" bottom="0.5902777777777778" header="0.5118055555555555" footer="0.39375"/>
  <pageSetup horizontalDpi="300" verticalDpi="300" orientation="landscape" paperSize="9" scale="82"/>
  <headerFooter alignWithMargins="0">
    <oddFooter>&amp;LCF37EB57&amp;CФорма № Зведений- 1-1, Підрозділ: ТУ ДСА в Вiнницькій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27"/>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50" t="s">
        <v>340</v>
      </c>
      <c r="B1" s="150"/>
      <c r="C1" s="150"/>
      <c r="D1" s="150"/>
      <c r="E1" s="150"/>
      <c r="F1" s="150"/>
      <c r="G1" s="150"/>
      <c r="H1" s="150"/>
      <c r="I1" s="150"/>
    </row>
    <row r="2" spans="1:10" ht="12.75" customHeight="1">
      <c r="A2" s="139" t="s">
        <v>56</v>
      </c>
      <c r="B2" s="139" t="s">
        <v>341</v>
      </c>
      <c r="C2" s="139" t="s">
        <v>342</v>
      </c>
      <c r="D2" s="139" t="s">
        <v>259</v>
      </c>
      <c r="E2" s="139" t="s">
        <v>260</v>
      </c>
      <c r="F2" s="139"/>
      <c r="G2" s="139"/>
      <c r="H2" s="139"/>
      <c r="I2" s="158" t="s">
        <v>343</v>
      </c>
      <c r="J2" s="21"/>
    </row>
    <row r="3" spans="1:10" ht="12.75" customHeight="1">
      <c r="A3" s="139"/>
      <c r="B3" s="139"/>
      <c r="C3" s="139"/>
      <c r="D3" s="139"/>
      <c r="E3" s="139" t="s">
        <v>73</v>
      </c>
      <c r="F3" s="139" t="s">
        <v>261</v>
      </c>
      <c r="G3" s="139"/>
      <c r="H3" s="139"/>
      <c r="I3" s="158"/>
      <c r="J3" s="21"/>
    </row>
    <row r="4" spans="1:10" ht="67.5" customHeight="1">
      <c r="A4" s="139"/>
      <c r="B4" s="139"/>
      <c r="C4" s="139"/>
      <c r="D4" s="139"/>
      <c r="E4" s="139"/>
      <c r="F4" s="35" t="s">
        <v>262</v>
      </c>
      <c r="G4" s="34" t="s">
        <v>263</v>
      </c>
      <c r="H4" s="73" t="s">
        <v>264</v>
      </c>
      <c r="I4" s="158"/>
      <c r="J4" s="21"/>
    </row>
    <row r="5" spans="1:10" ht="11.25" customHeight="1">
      <c r="A5" s="56" t="s">
        <v>44</v>
      </c>
      <c r="B5" s="56" t="s">
        <v>45</v>
      </c>
      <c r="C5" s="49">
        <v>1</v>
      </c>
      <c r="D5" s="49">
        <v>2</v>
      </c>
      <c r="E5" s="49">
        <v>3</v>
      </c>
      <c r="F5" s="49">
        <v>4</v>
      </c>
      <c r="G5" s="49">
        <v>5</v>
      </c>
      <c r="H5" s="49">
        <v>6</v>
      </c>
      <c r="I5" s="49">
        <v>7</v>
      </c>
      <c r="J5" s="21"/>
    </row>
    <row r="6" spans="1:10" ht="12.75">
      <c r="A6" s="34">
        <v>1</v>
      </c>
      <c r="B6" s="74" t="s">
        <v>344</v>
      </c>
      <c r="C6" s="35">
        <f aca="true" t="shared" si="0" ref="C6:I6">SUM(C7:C26)</f>
        <v>0</v>
      </c>
      <c r="D6" s="35">
        <f t="shared" si="0"/>
        <v>2</v>
      </c>
      <c r="E6" s="35">
        <f t="shared" si="0"/>
        <v>1</v>
      </c>
      <c r="F6" s="35">
        <f t="shared" si="0"/>
        <v>0</v>
      </c>
      <c r="G6" s="35">
        <f t="shared" si="0"/>
        <v>1</v>
      </c>
      <c r="H6" s="35">
        <f t="shared" si="0"/>
        <v>0</v>
      </c>
      <c r="I6" s="35">
        <f t="shared" si="0"/>
        <v>1</v>
      </c>
      <c r="J6" s="21"/>
    </row>
    <row r="7" spans="1:10" ht="12.75">
      <c r="A7" s="34">
        <v>2</v>
      </c>
      <c r="B7" s="110" t="s">
        <v>345</v>
      </c>
      <c r="C7" s="34"/>
      <c r="D7" s="34"/>
      <c r="E7" s="34"/>
      <c r="F7" s="34"/>
      <c r="G7" s="34"/>
      <c r="H7" s="34"/>
      <c r="I7" s="34"/>
      <c r="J7" s="21"/>
    </row>
    <row r="8" spans="1:10" ht="12.75">
      <c r="A8" s="34">
        <v>3</v>
      </c>
      <c r="B8" s="110" t="s">
        <v>346</v>
      </c>
      <c r="C8" s="34"/>
      <c r="D8" s="34">
        <v>1</v>
      </c>
      <c r="E8" s="34"/>
      <c r="F8" s="34"/>
      <c r="G8" s="34"/>
      <c r="H8" s="34"/>
      <c r="I8" s="34">
        <v>1</v>
      </c>
      <c r="J8" s="21"/>
    </row>
    <row r="9" spans="1:10" ht="34.5" customHeight="1">
      <c r="A9" s="34">
        <v>4</v>
      </c>
      <c r="B9" s="110" t="s">
        <v>347</v>
      </c>
      <c r="C9" s="34"/>
      <c r="D9" s="34"/>
      <c r="E9" s="34"/>
      <c r="F9" s="34"/>
      <c r="G9" s="34"/>
      <c r="H9" s="34"/>
      <c r="I9" s="34"/>
      <c r="J9" s="21"/>
    </row>
    <row r="10" spans="1:10" ht="12.75">
      <c r="A10" s="34">
        <v>5</v>
      </c>
      <c r="B10" s="110" t="s">
        <v>348</v>
      </c>
      <c r="C10" s="34"/>
      <c r="D10" s="34"/>
      <c r="E10" s="34"/>
      <c r="F10" s="34"/>
      <c r="G10" s="34"/>
      <c r="H10" s="34"/>
      <c r="I10" s="34"/>
      <c r="J10" s="21"/>
    </row>
    <row r="11" spans="1:10" ht="12.75">
      <c r="A11" s="34">
        <v>6</v>
      </c>
      <c r="B11" s="110" t="s">
        <v>349</v>
      </c>
      <c r="C11" s="34"/>
      <c r="D11" s="34"/>
      <c r="E11" s="34"/>
      <c r="F11" s="34"/>
      <c r="G11" s="34"/>
      <c r="H11" s="34"/>
      <c r="I11" s="34"/>
      <c r="J11" s="21"/>
    </row>
    <row r="12" spans="1:10" ht="39.75" customHeight="1">
      <c r="A12" s="34">
        <v>7</v>
      </c>
      <c r="B12" s="110" t="s">
        <v>350</v>
      </c>
      <c r="C12" s="34"/>
      <c r="D12" s="34"/>
      <c r="E12" s="34"/>
      <c r="F12" s="34"/>
      <c r="G12" s="34"/>
      <c r="H12" s="34"/>
      <c r="I12" s="34"/>
      <c r="J12" s="21"/>
    </row>
    <row r="13" spans="1:10" ht="12.75">
      <c r="A13" s="34">
        <v>8</v>
      </c>
      <c r="B13" s="110" t="s">
        <v>351</v>
      </c>
      <c r="C13" s="34"/>
      <c r="D13" s="34"/>
      <c r="E13" s="34"/>
      <c r="F13" s="34"/>
      <c r="G13" s="34"/>
      <c r="H13" s="34"/>
      <c r="I13" s="34"/>
      <c r="J13" s="21"/>
    </row>
    <row r="14" spans="1:10" ht="12.75">
      <c r="A14" s="34">
        <v>9</v>
      </c>
      <c r="B14" s="110" t="s">
        <v>352</v>
      </c>
      <c r="C14" s="34"/>
      <c r="D14" s="34"/>
      <c r="E14" s="34"/>
      <c r="F14" s="34"/>
      <c r="G14" s="34"/>
      <c r="H14" s="34"/>
      <c r="I14" s="34"/>
      <c r="J14" s="21"/>
    </row>
    <row r="15" spans="1:12" ht="16.5" customHeight="1">
      <c r="A15" s="34">
        <v>10</v>
      </c>
      <c r="B15" s="110" t="s">
        <v>353</v>
      </c>
      <c r="C15" s="34"/>
      <c r="D15" s="34"/>
      <c r="E15" s="34"/>
      <c r="F15" s="34"/>
      <c r="G15" s="34"/>
      <c r="H15" s="34"/>
      <c r="I15" s="34"/>
      <c r="J15" s="111"/>
      <c r="K15" s="112"/>
      <c r="L15" s="112"/>
    </row>
    <row r="16" spans="1:12" ht="18.75" customHeight="1">
      <c r="A16" s="34">
        <v>11</v>
      </c>
      <c r="B16" s="110" t="s">
        <v>354</v>
      </c>
      <c r="C16" s="34"/>
      <c r="D16" s="34">
        <v>1</v>
      </c>
      <c r="E16" s="34">
        <v>1</v>
      </c>
      <c r="F16" s="34"/>
      <c r="G16" s="34">
        <v>1</v>
      </c>
      <c r="H16" s="34"/>
      <c r="I16" s="34"/>
      <c r="J16" s="111"/>
      <c r="K16" s="112"/>
      <c r="L16" s="112"/>
    </row>
    <row r="17" spans="1:12" ht="27" customHeight="1">
      <c r="A17" s="34">
        <v>12</v>
      </c>
      <c r="B17" s="110" t="s">
        <v>355</v>
      </c>
      <c r="C17" s="34"/>
      <c r="D17" s="34"/>
      <c r="E17" s="34"/>
      <c r="F17" s="34"/>
      <c r="G17" s="34"/>
      <c r="H17" s="34"/>
      <c r="I17" s="34"/>
      <c r="J17" s="111"/>
      <c r="K17" s="112"/>
      <c r="L17" s="112"/>
    </row>
    <row r="18" spans="1:12" ht="12.75">
      <c r="A18" s="34">
        <v>13</v>
      </c>
      <c r="B18" s="110" t="s">
        <v>356</v>
      </c>
      <c r="C18" s="34"/>
      <c r="D18" s="34"/>
      <c r="E18" s="34"/>
      <c r="F18" s="34"/>
      <c r="G18" s="34"/>
      <c r="H18" s="34"/>
      <c r="I18" s="34"/>
      <c r="J18" s="111"/>
      <c r="K18" s="112"/>
      <c r="L18" s="112"/>
    </row>
    <row r="19" spans="1:12" ht="12.75">
      <c r="A19" s="34">
        <v>14</v>
      </c>
      <c r="B19" s="110" t="s">
        <v>357</v>
      </c>
      <c r="C19" s="34"/>
      <c r="D19" s="34"/>
      <c r="E19" s="34"/>
      <c r="F19" s="34"/>
      <c r="G19" s="34"/>
      <c r="H19" s="34"/>
      <c r="I19" s="34"/>
      <c r="J19" s="111"/>
      <c r="K19" s="112"/>
      <c r="L19" s="112"/>
    </row>
    <row r="20" spans="1:12" ht="17.25" customHeight="1">
      <c r="A20" s="34">
        <v>15</v>
      </c>
      <c r="B20" s="110" t="s">
        <v>358</v>
      </c>
      <c r="C20" s="34"/>
      <c r="D20" s="34"/>
      <c r="E20" s="34"/>
      <c r="F20" s="34"/>
      <c r="G20" s="34"/>
      <c r="H20" s="34"/>
      <c r="I20" s="34"/>
      <c r="J20" s="111"/>
      <c r="K20" s="112"/>
      <c r="L20" s="112"/>
    </row>
    <row r="21" spans="1:12" ht="18" customHeight="1">
      <c r="A21" s="34">
        <v>16</v>
      </c>
      <c r="B21" s="110" t="s">
        <v>359</v>
      </c>
      <c r="C21" s="34"/>
      <c r="D21" s="34"/>
      <c r="E21" s="34"/>
      <c r="F21" s="34"/>
      <c r="G21" s="34"/>
      <c r="H21" s="34"/>
      <c r="I21" s="34"/>
      <c r="J21" s="111"/>
      <c r="K21" s="112"/>
      <c r="L21" s="112"/>
    </row>
    <row r="22" spans="1:12" ht="27.75" customHeight="1">
      <c r="A22" s="34">
        <v>17</v>
      </c>
      <c r="B22" s="110" t="s">
        <v>360</v>
      </c>
      <c r="C22" s="34"/>
      <c r="D22" s="34"/>
      <c r="E22" s="34"/>
      <c r="F22" s="34"/>
      <c r="G22" s="34"/>
      <c r="H22" s="34"/>
      <c r="I22" s="34"/>
      <c r="J22" s="111"/>
      <c r="K22" s="112"/>
      <c r="L22" s="112"/>
    </row>
    <row r="23" spans="1:12" ht="18" customHeight="1">
      <c r="A23" s="34">
        <v>18</v>
      </c>
      <c r="B23" s="110" t="s">
        <v>361</v>
      </c>
      <c r="C23" s="34"/>
      <c r="D23" s="34"/>
      <c r="E23" s="34"/>
      <c r="F23" s="34"/>
      <c r="G23" s="34"/>
      <c r="H23" s="34"/>
      <c r="I23" s="34"/>
      <c r="J23" s="111"/>
      <c r="K23" s="112"/>
      <c r="L23" s="112"/>
    </row>
    <row r="24" spans="1:12" ht="12.75">
      <c r="A24" s="34">
        <v>19</v>
      </c>
      <c r="B24" s="90" t="s">
        <v>362</v>
      </c>
      <c r="C24" s="34"/>
      <c r="D24" s="34"/>
      <c r="E24" s="34"/>
      <c r="F24" s="34"/>
      <c r="G24" s="34"/>
      <c r="H24" s="34"/>
      <c r="I24" s="34"/>
      <c r="J24" s="113"/>
      <c r="K24" s="114"/>
      <c r="L24" s="114"/>
    </row>
    <row r="25" spans="1:12" ht="12.75">
      <c r="A25" s="34">
        <v>20</v>
      </c>
      <c r="B25" s="90" t="s">
        <v>363</v>
      </c>
      <c r="C25" s="34"/>
      <c r="D25" s="34"/>
      <c r="E25" s="34"/>
      <c r="F25" s="34"/>
      <c r="G25" s="34"/>
      <c r="H25" s="34"/>
      <c r="I25" s="34"/>
      <c r="J25" s="113"/>
      <c r="K25" s="114"/>
      <c r="L25" s="114"/>
    </row>
    <row r="26" spans="1:12" ht="12.75">
      <c r="A26" s="34">
        <v>21</v>
      </c>
      <c r="B26" s="90" t="s">
        <v>364</v>
      </c>
      <c r="C26" s="34"/>
      <c r="D26" s="34"/>
      <c r="E26" s="34"/>
      <c r="F26" s="34"/>
      <c r="G26" s="34"/>
      <c r="H26" s="34"/>
      <c r="I26" s="34"/>
      <c r="J26" s="113"/>
      <c r="K26" s="114"/>
      <c r="L26" s="114"/>
    </row>
    <row r="27" spans="1:9" ht="12.75">
      <c r="A27" s="3"/>
      <c r="B27" s="3"/>
      <c r="C27" s="3"/>
      <c r="D27" s="3"/>
      <c r="E27" s="3"/>
      <c r="F27" s="3"/>
      <c r="G27" s="3"/>
      <c r="H27" s="3"/>
      <c r="I27" s="3"/>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electLockedCells="1" selectUnlockedCells="1"/>
  <mergeCells count="9">
    <mergeCell ref="A1:I1"/>
    <mergeCell ref="A2:A4"/>
    <mergeCell ref="B2:B4"/>
    <mergeCell ref="C2:C4"/>
    <mergeCell ref="D2:D4"/>
    <mergeCell ref="E2:H2"/>
    <mergeCell ref="I2:I4"/>
    <mergeCell ref="E3:E4"/>
    <mergeCell ref="F3:H3"/>
  </mergeCells>
  <printOptions/>
  <pageMargins left="0.6694444444444444" right="0.7479166666666667" top="0.2361111111111111" bottom="0.5902777777777778" header="0.5118055555555555" footer="0.39375"/>
  <pageSetup horizontalDpi="300" verticalDpi="300" orientation="landscape" paperSize="9" scale="89"/>
  <headerFooter alignWithMargins="0">
    <oddFooter>&amp;LCF37EB57&amp;CФорма № Зведений- 1-1, Підрозділ: ТУ ДСА в Вiнницькій областi,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voloshuk</cp:lastModifiedBy>
  <dcterms:modified xsi:type="dcterms:W3CDTF">2014-07-21T11:59:42Z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Зведений- 1-1_10002_2.2014</vt:lpwstr>
  </property>
  <property fmtid="{D5CDD505-2E9C-101B-9397-08002B2CF9AE}" pid="3" name="Версія БД">
    <vt:lpwstr>3.11.0.500</vt:lpwstr>
  </property>
  <property fmtid="{D5CDD505-2E9C-101B-9397-08002B2CF9AE}" pid="4" name="Вид звіту">
    <vt:lpwstr>Зведений статистичний звіт</vt:lpwstr>
  </property>
  <property fmtid="{D5CDD505-2E9C-101B-9397-08002B2CF9AE}" pid="5" name="К.Cума">
    <vt:lpwstr>CF37EB57</vt:lpwstr>
  </property>
  <property fmtid="{D5CDD505-2E9C-101B-9397-08002B2CF9AE}" pid="6" name="К.Сума шаблону">
    <vt:lpwstr>0F9E6709</vt:lpwstr>
  </property>
  <property fmtid="{D5CDD505-2E9C-101B-9397-08002B2CF9AE}" pid="7" name="Кінець періоду">
    <vt:filetime>2014-06-29T21:00:00Z</vt:filetime>
  </property>
  <property fmtid="{D5CDD505-2E9C-101B-9397-08002B2CF9AE}" pid="8" name="Період">
    <vt:lpwstr>перше півріччя 2014 року</vt:lpwstr>
  </property>
  <property fmtid="{D5CDD505-2E9C-101B-9397-08002B2CF9AE}" pid="9" name="Початок періоду">
    <vt:filetime>2013-12-31T21:00:00Z</vt:filetime>
  </property>
  <property fmtid="{D5CDD505-2E9C-101B-9397-08002B2CF9AE}" pid="10" name="Підрозділ">
    <vt:lpwstr>ТУ ДСА в Вiнницькій областi</vt:lpwstr>
  </property>
  <property fmtid="{D5CDD505-2E9C-101B-9397-08002B2CF9AE}" pid="11" name="ПідрозділDBID">
    <vt:i4>0</vt:i4>
  </property>
  <property fmtid="{D5CDD505-2E9C-101B-9397-08002B2CF9AE}" pid="12" name="ПідрозділID">
    <vt:i4>168164</vt:i4>
  </property>
  <property fmtid="{D5CDD505-2E9C-101B-9397-08002B2CF9AE}" pid="13" name="Тип виду звіту">
    <vt:i4>2</vt:i4>
  </property>
  <property fmtid="{D5CDD505-2E9C-101B-9397-08002B2CF9AE}" pid="14" name="Тип звіту">
    <vt:lpwstr>Зведений- 1-1</vt:lpwstr>
  </property>
  <property fmtid="{D5CDD505-2E9C-101B-9397-08002B2CF9AE}" pid="15" name="Тип звітуDBID">
    <vt:i4>0</vt:i4>
  </property>
  <property fmtid="{D5CDD505-2E9C-101B-9397-08002B2CF9AE}" pid="16" name="Тип звітуID">
    <vt:i4>295041</vt:i4>
  </property>
</Properties>
</file>